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uclanac-my.sharepoint.com/personal/achohan_uclan_ac_uk/Documents/Bio-Birth Project (Anastasia)/Phase I/Data Collection Sheets/"/>
    </mc:Choice>
  </mc:AlternateContent>
  <xr:revisionPtr revIDLastSave="4393" documentId="8_{CF5BBD13-BF8B-4E34-92D1-F5BE0FED4091}" xr6:coauthVersionLast="47" xr6:coauthVersionMax="47" xr10:uidLastSave="{F48395FF-108D-428A-A1A4-F2B7AE01DF2F}"/>
  <bookViews>
    <workbookView xWindow="-98" yWindow="-98" windowWidth="20715" windowHeight="13276" xr2:uid="{9DFAD83E-F1BC-439D-A1C8-464EEBDF79C9}"/>
  </bookViews>
  <sheets>
    <sheet name="Participant Data" sheetId="1" r:id="rId1"/>
    <sheet name="Pressure Data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07" i="3" l="1"/>
  <c r="AE107" i="3"/>
  <c r="AD107" i="3"/>
  <c r="AC107" i="3"/>
  <c r="AB107" i="3"/>
  <c r="AA107" i="3"/>
  <c r="Z107" i="3"/>
  <c r="Y107" i="3"/>
  <c r="X107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AF106" i="3"/>
  <c r="AE106" i="3"/>
  <c r="AD106" i="3"/>
  <c r="AC106" i="3"/>
  <c r="AB106" i="3"/>
  <c r="AA106" i="3"/>
  <c r="Z106" i="3"/>
  <c r="Y106" i="3"/>
  <c r="X106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AF105" i="3"/>
  <c r="AE105" i="3"/>
  <c r="AD105" i="3"/>
  <c r="AC105" i="3"/>
  <c r="AB105" i="3"/>
  <c r="AA105" i="3"/>
  <c r="Z105" i="3"/>
  <c r="Y105" i="3"/>
  <c r="X105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AF104" i="3"/>
  <c r="AE104" i="3"/>
  <c r="AD104" i="3"/>
  <c r="AC104" i="3"/>
  <c r="AB104" i="3"/>
  <c r="AA104" i="3"/>
  <c r="Z104" i="3"/>
  <c r="Y104" i="3"/>
  <c r="X104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C22" i="1"/>
  <c r="D22" i="1"/>
  <c r="C24" i="1"/>
  <c r="D24" i="1"/>
  <c r="C25" i="1"/>
  <c r="D25" i="1"/>
  <c r="B25" i="1"/>
  <c r="B24" i="1"/>
  <c r="D23" i="1"/>
  <c r="B22" i="1"/>
  <c r="C23" i="1"/>
  <c r="B23" i="1"/>
</calcChain>
</file>

<file path=xl/sharedStrings.xml><?xml version="1.0" encoding="utf-8"?>
<sst xmlns="http://schemas.openxmlformats.org/spreadsheetml/2006/main" count="154" uniqueCount="54">
  <si>
    <t>P-ID</t>
  </si>
  <si>
    <t>Age</t>
  </si>
  <si>
    <t>Mass</t>
  </si>
  <si>
    <t>Height</t>
  </si>
  <si>
    <t>History of Pregnancy
No (0) Yes (1)</t>
  </si>
  <si>
    <t>History of giving birth
No (0) Yes (1)</t>
  </si>
  <si>
    <t>Mean</t>
  </si>
  <si>
    <t>Yes n=13</t>
  </si>
  <si>
    <t>Yes n=11</t>
  </si>
  <si>
    <t>SD</t>
  </si>
  <si>
    <t>No n=7</t>
  </si>
  <si>
    <t>No n=9</t>
  </si>
  <si>
    <t>Min</t>
  </si>
  <si>
    <t>Max</t>
  </si>
  <si>
    <t>6 minutes</t>
  </si>
  <si>
    <t>Bearing Down</t>
  </si>
  <si>
    <t>Participant_ID</t>
  </si>
  <si>
    <t>Position</t>
  </si>
  <si>
    <t>Stirrups_0_KneesBent_1</t>
  </si>
  <si>
    <t>FlatBack_0_RaisedBack_1</t>
  </si>
  <si>
    <t>Head_Average</t>
  </si>
  <si>
    <t>Head_PeakPressure</t>
  </si>
  <si>
    <t>Head_MinPressure</t>
  </si>
  <si>
    <t>Head_contactarea</t>
  </si>
  <si>
    <t>Head_PPI</t>
  </si>
  <si>
    <t>Shoulders_Average</t>
  </si>
  <si>
    <t>Shoulders_PeakPressure</t>
  </si>
  <si>
    <t>Shoulders_MinPressure</t>
  </si>
  <si>
    <t>Shoulders_contactarea</t>
  </si>
  <si>
    <t>Shoulders_PPI</t>
  </si>
  <si>
    <t>Sacrum_Average</t>
  </si>
  <si>
    <t>Sacrum_PeakPressure</t>
  </si>
  <si>
    <t>Sacrum_MinPressure</t>
  </si>
  <si>
    <t>Sacrum_contactarea</t>
  </si>
  <si>
    <t>Sacrum_PPI</t>
  </si>
  <si>
    <t>FullBody_Average</t>
  </si>
  <si>
    <t>FullBody_PeakPressure</t>
  </si>
  <si>
    <t>FullBody_MinPressure</t>
  </si>
  <si>
    <t>FullBody_contactarea</t>
  </si>
  <si>
    <t>FullBody_PPI</t>
  </si>
  <si>
    <t>BD_Head_peak</t>
  </si>
  <si>
    <t>BD_shoulder_peak</t>
  </si>
  <si>
    <t>BD_sacrum_peak</t>
  </si>
  <si>
    <t>BD_FullBody_peak</t>
  </si>
  <si>
    <t>BD_Head_PPI</t>
  </si>
  <si>
    <t>BD_shoulder_PPI</t>
  </si>
  <si>
    <t>BD_sacrum_PPI</t>
  </si>
  <si>
    <t>BD_FullBody_PPI</t>
  </si>
  <si>
    <t>Left Side Lying</t>
  </si>
  <si>
    <t>Stirrups, Flat Back</t>
  </si>
  <si>
    <t>Stirrups, Raised Back</t>
  </si>
  <si>
    <t>Knees Bent, Flat Back</t>
  </si>
  <si>
    <t>Knees Bent, Raised Back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</si>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</sst>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venir Next LT Pro"/>
      <family val="2"/>
    </font>
    <font>
      <sz val="11"/>
      <color theme="1"/>
      <name val="Avenir Next LT Pr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2" fontId="2" fillId="2" borderId="28" xfId="0" applyNumberFormat="1" applyFont="1" applyFill="1" applyBorder="1" applyAlignment="1">
      <alignment horizontal="center"/>
    </xf>
    <xf numFmtId="2" fontId="2" fillId="2" borderId="29" xfId="0" applyNumberFormat="1" applyFont="1" applyFill="1" applyBorder="1" applyAlignment="1">
      <alignment horizontal="center"/>
    </xf>
    <xf numFmtId="2" fontId="2" fillId="2" borderId="30" xfId="0" applyNumberFormat="1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39" xfId="0" applyFont="1" applyBorder="1"/>
    <xf numFmtId="0" fontId="1" fillId="0" borderId="39" xfId="0" applyFont="1" applyBorder="1" applyAlignment="1">
      <alignment horizontal="center" wrapText="1"/>
    </xf>
    <xf numFmtId="0" fontId="1" fillId="0" borderId="37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2" fontId="0" fillId="2" borderId="31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2" fontId="0" fillId="2" borderId="5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2" borderId="41" xfId="0" applyFont="1" applyFill="1" applyBorder="1" applyAlignment="1">
      <alignment horizontal="center"/>
    </xf>
    <xf numFmtId="0" fontId="3" fillId="2" borderId="42" xfId="0" applyFont="1" applyFill="1" applyBorder="1" applyAlignment="1">
      <alignment horizontal="center"/>
    </xf>
    <xf numFmtId="0" fontId="3" fillId="2" borderId="43" xfId="0" applyFont="1" applyFill="1" applyBorder="1" applyAlignment="1">
      <alignment horizontal="center"/>
    </xf>
    <xf numFmtId="2" fontId="2" fillId="2" borderId="41" xfId="0" applyNumberFormat="1" applyFont="1" applyFill="1" applyBorder="1" applyAlignment="1">
      <alignment horizontal="center"/>
    </xf>
    <xf numFmtId="2" fontId="2" fillId="2" borderId="42" xfId="0" applyNumberFormat="1" applyFont="1" applyFill="1" applyBorder="1" applyAlignment="1">
      <alignment horizontal="center"/>
    </xf>
    <xf numFmtId="2" fontId="2" fillId="2" borderId="43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wrapText="1"/>
    </xf>
    <xf numFmtId="2" fontId="2" fillId="2" borderId="7" xfId="0" applyNumberFormat="1" applyFont="1" applyFill="1" applyBorder="1" applyAlignment="1">
      <alignment horizontal="center" wrapText="1"/>
    </xf>
    <xf numFmtId="2" fontId="2" fillId="2" borderId="17" xfId="0" applyNumberFormat="1" applyFont="1" applyFill="1" applyBorder="1" applyAlignment="1">
      <alignment horizontal="center" wrapText="1"/>
    </xf>
    <xf numFmtId="2" fontId="2" fillId="2" borderId="8" xfId="0" applyNumberFormat="1" applyFont="1" applyFill="1" applyBorder="1" applyAlignment="1">
      <alignment horizontal="center" wrapText="1"/>
    </xf>
    <xf numFmtId="2" fontId="2" fillId="2" borderId="9" xfId="0" applyNumberFormat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center" wrapText="1"/>
    </xf>
    <xf numFmtId="2" fontId="2" fillId="2" borderId="18" xfId="0" applyNumberFormat="1" applyFont="1" applyFill="1" applyBorder="1" applyAlignment="1">
      <alignment horizontal="center" wrapText="1"/>
    </xf>
    <xf numFmtId="2" fontId="2" fillId="2" borderId="10" xfId="0" applyNumberFormat="1" applyFont="1" applyFill="1" applyBorder="1" applyAlignment="1">
      <alignment horizontal="center" wrapText="1"/>
    </xf>
    <xf numFmtId="2" fontId="2" fillId="2" borderId="11" xfId="0" applyNumberFormat="1" applyFont="1" applyFill="1" applyBorder="1" applyAlignment="1">
      <alignment horizontal="center" wrapText="1"/>
    </xf>
    <xf numFmtId="2" fontId="2" fillId="2" borderId="12" xfId="0" applyNumberFormat="1" applyFont="1" applyFill="1" applyBorder="1" applyAlignment="1">
      <alignment horizontal="center" wrapText="1"/>
    </xf>
    <xf numFmtId="2" fontId="2" fillId="2" borderId="19" xfId="0" applyNumberFormat="1" applyFont="1" applyFill="1" applyBorder="1" applyAlignment="1">
      <alignment horizontal="center" wrapText="1"/>
    </xf>
    <xf numFmtId="2" fontId="2" fillId="2" borderId="13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2" borderId="47" xfId="0" applyFont="1" applyFill="1" applyBorder="1" applyAlignment="1">
      <alignment horizontal="center" wrapText="1"/>
    </xf>
    <xf numFmtId="0" fontId="2" fillId="2" borderId="48" xfId="0" applyFont="1" applyFill="1" applyBorder="1" applyAlignment="1">
      <alignment horizontal="center" wrapText="1"/>
    </xf>
    <xf numFmtId="0" fontId="2" fillId="2" borderId="49" xfId="0" applyFont="1" applyFill="1" applyBorder="1" applyAlignment="1">
      <alignment horizontal="center" wrapText="1"/>
    </xf>
    <xf numFmtId="0" fontId="2" fillId="2" borderId="50" xfId="0" applyFont="1" applyFill="1" applyBorder="1" applyAlignment="1">
      <alignment horizontal="center" wrapText="1"/>
    </xf>
    <xf numFmtId="0" fontId="3" fillId="2" borderId="51" xfId="0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0" fontId="3" fillId="2" borderId="53" xfId="0" applyFont="1" applyFill="1" applyBorder="1" applyAlignment="1">
      <alignment horizontal="center"/>
    </xf>
    <xf numFmtId="0" fontId="3" fillId="2" borderId="54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2" fontId="2" fillId="2" borderId="44" xfId="0" applyNumberFormat="1" applyFont="1" applyFill="1" applyBorder="1" applyAlignment="1">
      <alignment horizontal="center" vertical="center"/>
    </xf>
    <xf numFmtId="2" fontId="2" fillId="2" borderId="45" xfId="0" applyNumberFormat="1" applyFont="1" applyFill="1" applyBorder="1" applyAlignment="1">
      <alignment horizontal="center" vertical="center"/>
    </xf>
    <xf numFmtId="2" fontId="2" fillId="2" borderId="46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ACCE-CB7A-4088-8390-C9698EFBF3DA}">
  <sheetPr>
    <tabColor theme="0"/>
  </sheetPr>
  <dimension ref="A1:F25"/>
  <sheetViews>
    <sheetView tabSelected="1" workbookViewId="0">
      <selection activeCell="J18" sqref="J18"/>
    </sheetView>
  </sheetViews>
  <sheetFormatPr defaultRowHeight="14.25"/>
  <cols>
    <col min="2" max="2" width="7.42578125" bestFit="1" customWidth="1"/>
    <col min="3" max="3" width="5.5703125" bestFit="1" customWidth="1"/>
    <col min="4" max="4" width="6.5703125" bestFit="1" customWidth="1"/>
    <col min="5" max="5" width="18.7109375" bestFit="1" customWidth="1"/>
    <col min="6" max="6" width="19.28515625" bestFit="1" customWidth="1"/>
  </cols>
  <sheetData>
    <row r="1" spans="1:6" s="2" customFormat="1" ht="28.9" thickBot="1">
      <c r="A1" s="41" t="s">
        <v>0</v>
      </c>
      <c r="B1" s="36" t="s">
        <v>1</v>
      </c>
      <c r="C1" s="31" t="s">
        <v>2</v>
      </c>
      <c r="D1" s="31" t="s">
        <v>3</v>
      </c>
      <c r="E1" s="32" t="s">
        <v>4</v>
      </c>
      <c r="F1" s="33" t="s">
        <v>5</v>
      </c>
    </row>
    <row r="2" spans="1:6" ht="15" customHeight="1">
      <c r="A2" s="42">
        <v>1</v>
      </c>
      <c r="B2" s="37">
        <v>31</v>
      </c>
      <c r="C2" s="34">
        <v>70</v>
      </c>
      <c r="D2" s="34">
        <v>159.6</v>
      </c>
      <c r="E2" s="34">
        <v>0</v>
      </c>
      <c r="F2" s="35">
        <v>0</v>
      </c>
    </row>
    <row r="3" spans="1:6">
      <c r="A3" s="43">
        <v>2</v>
      </c>
      <c r="B3" s="38">
        <v>47</v>
      </c>
      <c r="C3" s="3">
        <v>67</v>
      </c>
      <c r="D3" s="3">
        <v>163.4</v>
      </c>
      <c r="E3" s="3">
        <v>1</v>
      </c>
      <c r="F3" s="28">
        <v>1</v>
      </c>
    </row>
    <row r="4" spans="1:6">
      <c r="A4" s="43">
        <v>3</v>
      </c>
      <c r="B4" s="38">
        <v>40</v>
      </c>
      <c r="C4" s="3">
        <v>74</v>
      </c>
      <c r="D4" s="3">
        <v>169.5</v>
      </c>
      <c r="E4" s="3">
        <v>1</v>
      </c>
      <c r="F4" s="28">
        <v>1</v>
      </c>
    </row>
    <row r="5" spans="1:6">
      <c r="A5" s="43">
        <v>4</v>
      </c>
      <c r="B5" s="38">
        <v>39</v>
      </c>
      <c r="C5" s="3">
        <v>95</v>
      </c>
      <c r="D5" s="3">
        <v>173.5</v>
      </c>
      <c r="E5" s="3">
        <v>1</v>
      </c>
      <c r="F5" s="28">
        <v>1</v>
      </c>
    </row>
    <row r="6" spans="1:6">
      <c r="A6" s="43">
        <v>5</v>
      </c>
      <c r="B6" s="38">
        <v>47</v>
      </c>
      <c r="C6" s="3">
        <v>73</v>
      </c>
      <c r="D6" s="3">
        <v>151</v>
      </c>
      <c r="E6" s="3">
        <v>1</v>
      </c>
      <c r="F6" s="28">
        <v>1</v>
      </c>
    </row>
    <row r="7" spans="1:6" s="1" customFormat="1">
      <c r="A7" s="43">
        <v>6</v>
      </c>
      <c r="B7" s="38">
        <v>28</v>
      </c>
      <c r="C7" s="3">
        <v>60</v>
      </c>
      <c r="D7" s="3">
        <v>163.6</v>
      </c>
      <c r="E7" s="3">
        <v>0</v>
      </c>
      <c r="F7" s="28">
        <v>0</v>
      </c>
    </row>
    <row r="8" spans="1:6">
      <c r="A8" s="43">
        <v>7</v>
      </c>
      <c r="B8" s="38">
        <v>23</v>
      </c>
      <c r="C8" s="3">
        <v>76</v>
      </c>
      <c r="D8" s="3">
        <v>165</v>
      </c>
      <c r="E8" s="3">
        <v>0</v>
      </c>
      <c r="F8" s="28">
        <v>0</v>
      </c>
    </row>
    <row r="9" spans="1:6">
      <c r="A9" s="43">
        <v>8</v>
      </c>
      <c r="B9" s="38">
        <v>20</v>
      </c>
      <c r="C9" s="3">
        <v>93</v>
      </c>
      <c r="D9" s="3">
        <v>166.2</v>
      </c>
      <c r="E9" s="3">
        <v>1</v>
      </c>
      <c r="F9" s="28">
        <v>0</v>
      </c>
    </row>
    <row r="10" spans="1:6">
      <c r="A10" s="43">
        <v>9</v>
      </c>
      <c r="B10" s="38">
        <v>32</v>
      </c>
      <c r="C10" s="3">
        <v>70</v>
      </c>
      <c r="D10" s="3">
        <v>165.5</v>
      </c>
      <c r="E10" s="3">
        <v>0</v>
      </c>
      <c r="F10" s="28">
        <v>0</v>
      </c>
    </row>
    <row r="11" spans="1:6">
      <c r="A11" s="43">
        <v>10</v>
      </c>
      <c r="B11" s="39">
        <v>28</v>
      </c>
      <c r="C11" s="10">
        <v>79</v>
      </c>
      <c r="D11" s="10">
        <v>171</v>
      </c>
      <c r="E11" s="3">
        <v>0</v>
      </c>
      <c r="F11" s="28">
        <v>0</v>
      </c>
    </row>
    <row r="12" spans="1:6">
      <c r="A12" s="43">
        <v>11</v>
      </c>
      <c r="B12" s="38">
        <v>36</v>
      </c>
      <c r="C12" s="3">
        <v>74</v>
      </c>
      <c r="D12" s="3">
        <v>154.5</v>
      </c>
      <c r="E12" s="3">
        <v>1</v>
      </c>
      <c r="F12" s="28">
        <v>1</v>
      </c>
    </row>
    <row r="13" spans="1:6">
      <c r="A13" s="43">
        <v>12</v>
      </c>
      <c r="B13" s="38">
        <v>36</v>
      </c>
      <c r="C13" s="3">
        <v>68</v>
      </c>
      <c r="D13" s="3">
        <v>169.2</v>
      </c>
      <c r="E13" s="3">
        <v>1</v>
      </c>
      <c r="F13" s="28">
        <v>1</v>
      </c>
    </row>
    <row r="14" spans="1:6">
      <c r="A14" s="43">
        <v>13</v>
      </c>
      <c r="B14" s="38">
        <v>31</v>
      </c>
      <c r="C14" s="3">
        <v>85</v>
      </c>
      <c r="D14" s="3">
        <v>169.5</v>
      </c>
      <c r="E14" s="3">
        <v>1</v>
      </c>
      <c r="F14" s="28">
        <v>1</v>
      </c>
    </row>
    <row r="15" spans="1:6">
      <c r="A15" s="43">
        <v>14</v>
      </c>
      <c r="B15" s="38">
        <v>34</v>
      </c>
      <c r="C15" s="3">
        <v>57</v>
      </c>
      <c r="D15" s="3">
        <v>163.69999999999999</v>
      </c>
      <c r="E15" s="3">
        <v>1</v>
      </c>
      <c r="F15" s="28">
        <v>1</v>
      </c>
    </row>
    <row r="16" spans="1:6">
      <c r="A16" s="43">
        <v>15</v>
      </c>
      <c r="B16" s="38">
        <v>37</v>
      </c>
      <c r="C16" s="3">
        <v>55</v>
      </c>
      <c r="D16" s="3">
        <v>156</v>
      </c>
      <c r="E16" s="3">
        <v>1</v>
      </c>
      <c r="F16" s="28">
        <v>1</v>
      </c>
    </row>
    <row r="17" spans="1:6">
      <c r="A17" s="43">
        <v>16</v>
      </c>
      <c r="B17" s="38">
        <v>35</v>
      </c>
      <c r="C17" s="3">
        <v>72</v>
      </c>
      <c r="D17" s="3">
        <v>169.5</v>
      </c>
      <c r="E17" s="3">
        <v>0</v>
      </c>
      <c r="F17" s="28">
        <v>0</v>
      </c>
    </row>
    <row r="18" spans="1:6">
      <c r="A18" s="43">
        <v>17</v>
      </c>
      <c r="B18" s="38">
        <v>48</v>
      </c>
      <c r="C18" s="3">
        <v>79</v>
      </c>
      <c r="D18" s="3">
        <v>164.5</v>
      </c>
      <c r="E18" s="3">
        <v>1</v>
      </c>
      <c r="F18" s="28">
        <v>1</v>
      </c>
    </row>
    <row r="19" spans="1:6">
      <c r="A19" s="43">
        <v>18</v>
      </c>
      <c r="B19" s="38">
        <v>23</v>
      </c>
      <c r="C19" s="3">
        <v>80</v>
      </c>
      <c r="D19" s="3">
        <v>156.5</v>
      </c>
      <c r="E19" s="3">
        <v>1</v>
      </c>
      <c r="F19" s="28">
        <v>0</v>
      </c>
    </row>
    <row r="20" spans="1:6">
      <c r="A20" s="43">
        <v>19</v>
      </c>
      <c r="B20" s="38">
        <v>26</v>
      </c>
      <c r="C20" s="3">
        <v>52</v>
      </c>
      <c r="D20" s="3">
        <v>159.9</v>
      </c>
      <c r="E20" s="3">
        <v>0</v>
      </c>
      <c r="F20" s="28">
        <v>0</v>
      </c>
    </row>
    <row r="21" spans="1:6" ht="14.65" thickBot="1">
      <c r="A21" s="44">
        <v>20</v>
      </c>
      <c r="B21" s="40">
        <v>41</v>
      </c>
      <c r="C21" s="29">
        <v>62</v>
      </c>
      <c r="D21" s="29">
        <v>159.5</v>
      </c>
      <c r="E21" s="29">
        <v>1</v>
      </c>
      <c r="F21" s="30">
        <v>1</v>
      </c>
    </row>
    <row r="22" spans="1:6">
      <c r="A22" s="45" t="s">
        <v>6</v>
      </c>
      <c r="B22" s="46">
        <f>AVERAGE(B2:B21)</f>
        <v>34.1</v>
      </c>
      <c r="C22" s="47">
        <f>AVERAGE(C2:C21)</f>
        <v>72.05</v>
      </c>
      <c r="D22" s="47">
        <f>(AVERAGE(D2:D21))/100</f>
        <v>1.6355500000000001</v>
      </c>
      <c r="E22" s="48" t="s">
        <v>7</v>
      </c>
      <c r="F22" s="49" t="s">
        <v>8</v>
      </c>
    </row>
    <row r="23" spans="1:6">
      <c r="A23" s="50" t="s">
        <v>9</v>
      </c>
      <c r="B23" s="51">
        <f>STDEV(B2:B21)</f>
        <v>8.1363382427231947</v>
      </c>
      <c r="C23" s="52">
        <f>STDEV(C2:C21)</f>
        <v>11.54613172862395</v>
      </c>
      <c r="D23" s="52">
        <f>STDEV(D2:D21)/100</f>
        <v>6.0608732217830051E-2</v>
      </c>
      <c r="E23" s="53" t="s">
        <v>10</v>
      </c>
      <c r="F23" s="54" t="s">
        <v>11</v>
      </c>
    </row>
    <row r="24" spans="1:6">
      <c r="A24" s="43" t="s">
        <v>12</v>
      </c>
      <c r="B24" s="38">
        <f>MIN(B2:B21)</f>
        <v>20</v>
      </c>
      <c r="C24" s="3">
        <f t="shared" ref="C24:D24" si="0">MIN(C2:C21)</f>
        <v>52</v>
      </c>
      <c r="D24" s="3">
        <f t="shared" si="0"/>
        <v>151</v>
      </c>
      <c r="E24" s="3"/>
      <c r="F24" s="28"/>
    </row>
    <row r="25" spans="1:6" ht="14.65" thickBot="1">
      <c r="A25" s="44" t="s">
        <v>13</v>
      </c>
      <c r="B25" s="40">
        <f>MAX(B2:B21)</f>
        <v>48</v>
      </c>
      <c r="C25" s="29">
        <f t="shared" ref="C25:D25" si="1">MAX(C2:C21)</f>
        <v>95</v>
      </c>
      <c r="D25" s="29">
        <f t="shared" si="1"/>
        <v>173.5</v>
      </c>
      <c r="E25" s="29"/>
      <c r="F25" s="30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15D7A-D973-435C-89A3-E6D2920F5009}">
  <sheetPr>
    <tabColor theme="0"/>
  </sheetPr>
  <dimension ref="A1:AG107"/>
  <sheetViews>
    <sheetView zoomScale="55" zoomScaleNormal="55" zoomScaleSheetLayoutView="134" workbookViewId="0">
      <selection activeCell="Z17" sqref="Z17"/>
    </sheetView>
  </sheetViews>
  <sheetFormatPr defaultColWidth="8.85546875" defaultRowHeight="13.9"/>
  <cols>
    <col min="1" max="1" width="15.28515625" style="85" customWidth="1"/>
    <col min="2" max="2" width="25" style="85" customWidth="1"/>
    <col min="3" max="3" width="25.85546875" style="85" customWidth="1"/>
    <col min="4" max="4" width="28.42578125" style="85" customWidth="1"/>
    <col min="5" max="5" width="16.7109375" style="85" customWidth="1"/>
    <col min="6" max="6" width="21.7109375" style="85" customWidth="1"/>
    <col min="7" max="7" width="20.85546875" style="85" customWidth="1"/>
    <col min="8" max="8" width="20.28515625" style="85" customWidth="1"/>
    <col min="9" max="9" width="11.28515625" style="85" customWidth="1"/>
    <col min="10" max="10" width="21.5703125" style="85" customWidth="1"/>
    <col min="11" max="11" width="27.28515625" style="85" customWidth="1"/>
    <col min="12" max="12" width="25.5703125" style="85" customWidth="1"/>
    <col min="13" max="13" width="25.28515625" style="85" customWidth="1"/>
    <col min="14" max="14" width="16.28515625" style="85" customWidth="1"/>
    <col min="15" max="15" width="18" style="85" customWidth="1"/>
    <col min="16" max="16" width="23.28515625" style="85" customWidth="1"/>
    <col min="17" max="17" width="22.5703125" style="85" customWidth="1"/>
    <col min="18" max="18" width="22.140625" style="85" customWidth="1"/>
    <col min="19" max="19" width="13" style="85" customWidth="1"/>
    <col min="20" max="20" width="19.7109375" style="85" customWidth="1"/>
    <col min="21" max="21" width="24.7109375" style="85" customWidth="1"/>
    <col min="22" max="22" width="24.85546875" style="85" customWidth="1"/>
    <col min="23" max="23" width="23.140625" style="85" customWidth="1"/>
    <col min="24" max="24" width="14.42578125" style="85" customWidth="1"/>
    <col min="25" max="25" width="16.5703125" style="85" customWidth="1"/>
    <col min="26" max="26" width="20.7109375" style="85" customWidth="1"/>
    <col min="27" max="27" width="19" style="85" customWidth="1"/>
    <col min="28" max="28" width="20.28515625" style="85" customWidth="1"/>
    <col min="29" max="29" width="15" style="85" customWidth="1"/>
    <col min="30" max="30" width="18.28515625" style="85" customWidth="1"/>
    <col min="31" max="31" width="16.7109375" style="85" customWidth="1"/>
    <col min="32" max="32" width="18.28515625" style="85" customWidth="1"/>
    <col min="33" max="16384" width="8.85546875" style="85"/>
  </cols>
  <sheetData>
    <row r="1" spans="1:33" ht="14.45" customHeight="1" thickBot="1">
      <c r="A1" s="61"/>
      <c r="B1" s="62"/>
      <c r="C1" s="63"/>
      <c r="D1" s="63"/>
      <c r="E1" s="64"/>
      <c r="F1" s="96" t="s">
        <v>14</v>
      </c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101" t="s">
        <v>15</v>
      </c>
      <c r="AA1" s="102"/>
      <c r="AB1" s="102"/>
      <c r="AC1" s="102"/>
      <c r="AD1" s="102"/>
      <c r="AE1" s="102"/>
      <c r="AF1" s="103"/>
    </row>
    <row r="2" spans="1:33" s="86" customFormat="1" ht="14.25" thickBot="1">
      <c r="A2" s="65" t="s">
        <v>16</v>
      </c>
      <c r="B2" s="66" t="s">
        <v>17</v>
      </c>
      <c r="C2" s="67" t="s">
        <v>18</v>
      </c>
      <c r="D2" s="68" t="s">
        <v>19</v>
      </c>
      <c r="E2" s="69" t="s">
        <v>20</v>
      </c>
      <c r="F2" s="70" t="s">
        <v>21</v>
      </c>
      <c r="G2" s="70" t="s">
        <v>22</v>
      </c>
      <c r="H2" s="70" t="s">
        <v>23</v>
      </c>
      <c r="I2" s="71" t="s">
        <v>24</v>
      </c>
      <c r="J2" s="65" t="s">
        <v>25</v>
      </c>
      <c r="K2" s="70" t="s">
        <v>26</v>
      </c>
      <c r="L2" s="70" t="s">
        <v>27</v>
      </c>
      <c r="M2" s="70" t="s">
        <v>28</v>
      </c>
      <c r="N2" s="71" t="s">
        <v>29</v>
      </c>
      <c r="O2" s="65" t="s">
        <v>30</v>
      </c>
      <c r="P2" s="70" t="s">
        <v>31</v>
      </c>
      <c r="Q2" s="70" t="s">
        <v>32</v>
      </c>
      <c r="R2" s="70" t="s">
        <v>33</v>
      </c>
      <c r="S2" s="71" t="s">
        <v>34</v>
      </c>
      <c r="T2" s="65" t="s">
        <v>35</v>
      </c>
      <c r="U2" s="70" t="s">
        <v>36</v>
      </c>
      <c r="V2" s="70" t="s">
        <v>37</v>
      </c>
      <c r="W2" s="70" t="s">
        <v>38</v>
      </c>
      <c r="X2" s="71" t="s">
        <v>39</v>
      </c>
      <c r="Y2" s="84" t="s">
        <v>40</v>
      </c>
      <c r="Z2" s="88" t="s">
        <v>41</v>
      </c>
      <c r="AA2" s="89" t="s">
        <v>42</v>
      </c>
      <c r="AB2" s="89" t="s">
        <v>43</v>
      </c>
      <c r="AC2" s="90" t="s">
        <v>44</v>
      </c>
      <c r="AD2" s="89" t="s">
        <v>45</v>
      </c>
      <c r="AE2" s="89" t="s">
        <v>46</v>
      </c>
      <c r="AF2" s="91" t="s">
        <v>47</v>
      </c>
    </row>
    <row r="3" spans="1:33" s="63" customFormat="1">
      <c r="A3" s="55">
        <v>1</v>
      </c>
      <c r="B3" s="55" t="s">
        <v>48</v>
      </c>
      <c r="C3" s="26"/>
      <c r="D3" s="27"/>
      <c r="E3" s="24">
        <v>16.329999999999998</v>
      </c>
      <c r="F3" s="11">
        <v>30.44</v>
      </c>
      <c r="G3" s="11">
        <v>10.02</v>
      </c>
      <c r="H3" s="11">
        <v>108.06</v>
      </c>
      <c r="I3" s="5">
        <v>25.02</v>
      </c>
      <c r="J3" s="4">
        <v>26</v>
      </c>
      <c r="K3" s="11">
        <v>42.74</v>
      </c>
      <c r="L3" s="11">
        <v>10.039999999999999</v>
      </c>
      <c r="M3" s="11">
        <v>208.06</v>
      </c>
      <c r="N3" s="5">
        <v>37.29</v>
      </c>
      <c r="O3" s="4">
        <v>29.6</v>
      </c>
      <c r="P3" s="11">
        <v>77.7</v>
      </c>
      <c r="Q3" s="11">
        <v>10</v>
      </c>
      <c r="R3" s="11">
        <v>775.81</v>
      </c>
      <c r="S3" s="5">
        <v>59.08</v>
      </c>
      <c r="T3" s="4">
        <v>24.12</v>
      </c>
      <c r="U3" s="11">
        <v>77.7</v>
      </c>
      <c r="V3" s="11">
        <v>10</v>
      </c>
      <c r="W3" s="11">
        <v>2124.19</v>
      </c>
      <c r="X3" s="5">
        <v>59.08</v>
      </c>
      <c r="Y3" s="92">
        <v>30.27</v>
      </c>
      <c r="Z3" s="4">
        <v>48</v>
      </c>
      <c r="AA3" s="11">
        <v>96.32</v>
      </c>
      <c r="AB3" s="12">
        <v>96.32</v>
      </c>
      <c r="AC3" s="4">
        <v>24.83</v>
      </c>
      <c r="AD3" s="11">
        <v>38.93</v>
      </c>
      <c r="AE3" s="11">
        <v>61.85</v>
      </c>
      <c r="AF3" s="12">
        <v>61.85</v>
      </c>
      <c r="AG3" s="86"/>
    </row>
    <row r="4" spans="1:33" s="63" customFormat="1" ht="14.1" customHeight="1">
      <c r="A4" s="56">
        <v>1</v>
      </c>
      <c r="B4" s="56" t="s">
        <v>49</v>
      </c>
      <c r="C4" s="6">
        <v>0</v>
      </c>
      <c r="D4" s="15">
        <v>0</v>
      </c>
      <c r="E4" s="13">
        <v>23.36</v>
      </c>
      <c r="F4" s="14">
        <v>40.049999999999997</v>
      </c>
      <c r="G4" s="14">
        <v>10.11</v>
      </c>
      <c r="H4" s="14">
        <v>75.81</v>
      </c>
      <c r="I4" s="7">
        <v>36.659999999999997</v>
      </c>
      <c r="J4" s="6">
        <v>20.22</v>
      </c>
      <c r="K4" s="14">
        <v>34.71</v>
      </c>
      <c r="L4" s="14">
        <v>10.039999999999999</v>
      </c>
      <c r="M4" s="14">
        <v>520.97</v>
      </c>
      <c r="N4" s="7">
        <v>29.06</v>
      </c>
      <c r="O4" s="6">
        <v>27.84</v>
      </c>
      <c r="P4" s="14">
        <v>43.42</v>
      </c>
      <c r="Q4" s="14">
        <v>10.01</v>
      </c>
      <c r="R4" s="14">
        <v>803.23</v>
      </c>
      <c r="S4" s="7">
        <v>41.79</v>
      </c>
      <c r="T4" s="6">
        <v>23.05</v>
      </c>
      <c r="U4" s="14">
        <v>43.42</v>
      </c>
      <c r="V4" s="14">
        <v>10.01</v>
      </c>
      <c r="W4" s="14">
        <v>2004.84</v>
      </c>
      <c r="X4" s="7">
        <v>41.79</v>
      </c>
      <c r="Y4" s="93">
        <v>25.77</v>
      </c>
      <c r="Z4" s="6">
        <v>21.02</v>
      </c>
      <c r="AA4" s="14">
        <v>29.17</v>
      </c>
      <c r="AB4" s="15">
        <v>24.33</v>
      </c>
      <c r="AC4" s="6">
        <v>37.049999999999997</v>
      </c>
      <c r="AD4" s="14">
        <v>31.19</v>
      </c>
      <c r="AE4" s="14">
        <v>34.4</v>
      </c>
      <c r="AF4" s="15">
        <v>34.4</v>
      </c>
      <c r="AG4" s="86"/>
    </row>
    <row r="5" spans="1:33" s="63" customFormat="1">
      <c r="A5" s="56">
        <v>1</v>
      </c>
      <c r="B5" s="56" t="s">
        <v>50</v>
      </c>
      <c r="C5" s="6">
        <v>0</v>
      </c>
      <c r="D5" s="15">
        <v>1</v>
      </c>
      <c r="E5" s="13">
        <v>20.13</v>
      </c>
      <c r="F5" s="14">
        <v>35.46</v>
      </c>
      <c r="G5" s="14">
        <v>10.02</v>
      </c>
      <c r="H5" s="14">
        <v>75.81</v>
      </c>
      <c r="I5" s="7">
        <v>30.34</v>
      </c>
      <c r="J5" s="6">
        <v>21.9</v>
      </c>
      <c r="K5" s="14">
        <v>36.200000000000003</v>
      </c>
      <c r="L5" s="14">
        <v>10</v>
      </c>
      <c r="M5" s="14">
        <v>567.74</v>
      </c>
      <c r="N5" s="7">
        <v>30.08</v>
      </c>
      <c r="O5" s="6">
        <v>29.54</v>
      </c>
      <c r="P5" s="14">
        <v>47.72</v>
      </c>
      <c r="Q5" s="14">
        <v>10.07</v>
      </c>
      <c r="R5" s="14">
        <v>858.06</v>
      </c>
      <c r="S5" s="7">
        <v>46.23</v>
      </c>
      <c r="T5" s="6">
        <v>24.6</v>
      </c>
      <c r="U5" s="14">
        <v>47.72</v>
      </c>
      <c r="V5" s="14">
        <v>10</v>
      </c>
      <c r="W5" s="14">
        <v>2072.58</v>
      </c>
      <c r="X5" s="7">
        <v>46.23</v>
      </c>
      <c r="Y5" s="93">
        <v>44.99</v>
      </c>
      <c r="Z5" s="6">
        <v>47.9</v>
      </c>
      <c r="AA5" s="14">
        <v>47.37</v>
      </c>
      <c r="AB5" s="15">
        <v>47.9</v>
      </c>
      <c r="AC5" s="6">
        <v>34.380000000000003</v>
      </c>
      <c r="AD5" s="14">
        <v>35.700000000000003</v>
      </c>
      <c r="AE5" s="14">
        <v>44.94</v>
      </c>
      <c r="AF5" s="15">
        <v>35.700000000000003</v>
      </c>
      <c r="AG5" s="86"/>
    </row>
    <row r="6" spans="1:33" s="63" customFormat="1">
      <c r="A6" s="56">
        <v>1</v>
      </c>
      <c r="B6" s="56" t="s">
        <v>51</v>
      </c>
      <c r="C6" s="6">
        <v>1</v>
      </c>
      <c r="D6" s="15">
        <v>0</v>
      </c>
      <c r="E6" s="13">
        <v>20.59</v>
      </c>
      <c r="F6" s="14">
        <v>39.119999999999997</v>
      </c>
      <c r="G6" s="14">
        <v>10.050000000000001</v>
      </c>
      <c r="H6" s="14">
        <v>114.52</v>
      </c>
      <c r="I6" s="7">
        <v>35.69</v>
      </c>
      <c r="J6" s="6">
        <v>20.75</v>
      </c>
      <c r="K6" s="14">
        <v>34.729999999999997</v>
      </c>
      <c r="L6" s="14">
        <v>10.02</v>
      </c>
      <c r="M6" s="14">
        <v>491.94</v>
      </c>
      <c r="N6" s="7">
        <v>30.79</v>
      </c>
      <c r="O6" s="6">
        <v>28.78</v>
      </c>
      <c r="P6" s="14">
        <v>45.39</v>
      </c>
      <c r="Q6" s="14">
        <v>10</v>
      </c>
      <c r="R6" s="14">
        <v>803.23</v>
      </c>
      <c r="S6" s="7">
        <v>43.78</v>
      </c>
      <c r="T6" s="6">
        <v>23.45</v>
      </c>
      <c r="U6" s="14">
        <v>45.39</v>
      </c>
      <c r="V6" s="14">
        <v>10</v>
      </c>
      <c r="W6" s="14">
        <v>2150</v>
      </c>
      <c r="X6" s="7">
        <v>43.78</v>
      </c>
      <c r="Y6" s="93">
        <v>42.65</v>
      </c>
      <c r="Z6" s="6">
        <v>33.94</v>
      </c>
      <c r="AA6" s="14">
        <v>47.53</v>
      </c>
      <c r="AB6" s="15">
        <v>47.53</v>
      </c>
      <c r="AC6" s="14">
        <v>32</v>
      </c>
      <c r="AD6" s="14">
        <v>30.42</v>
      </c>
      <c r="AE6" s="14">
        <v>43.97</v>
      </c>
      <c r="AF6" s="15">
        <v>43.97</v>
      </c>
    </row>
    <row r="7" spans="1:33" s="63" customFormat="1" ht="14.25" thickBot="1">
      <c r="A7" s="57">
        <v>1</v>
      </c>
      <c r="B7" s="57" t="s">
        <v>52</v>
      </c>
      <c r="C7" s="8">
        <v>1</v>
      </c>
      <c r="D7" s="17">
        <v>1</v>
      </c>
      <c r="E7" s="25">
        <v>21.39</v>
      </c>
      <c r="F7" s="16">
        <v>38.93</v>
      </c>
      <c r="G7" s="16">
        <v>10.16</v>
      </c>
      <c r="H7" s="16">
        <v>74.19</v>
      </c>
      <c r="I7" s="9">
        <v>34.159999999999997</v>
      </c>
      <c r="J7" s="8">
        <v>21.06</v>
      </c>
      <c r="K7" s="16">
        <v>37.1</v>
      </c>
      <c r="L7" s="16">
        <v>10</v>
      </c>
      <c r="M7" s="16">
        <v>495.16</v>
      </c>
      <c r="N7" s="9">
        <v>31.94</v>
      </c>
      <c r="O7" s="8">
        <v>27.54</v>
      </c>
      <c r="P7" s="16">
        <v>46.85</v>
      </c>
      <c r="Q7" s="16">
        <v>10.02</v>
      </c>
      <c r="R7" s="16">
        <v>924.19</v>
      </c>
      <c r="S7" s="9">
        <v>46.25</v>
      </c>
      <c r="T7" s="8">
        <v>23.76</v>
      </c>
      <c r="U7" s="16">
        <v>46.85</v>
      </c>
      <c r="V7" s="16">
        <v>10</v>
      </c>
      <c r="W7" s="16">
        <v>2020.97</v>
      </c>
      <c r="X7" s="9">
        <v>46.25</v>
      </c>
      <c r="Y7" s="94">
        <v>38.21</v>
      </c>
      <c r="Z7" s="8">
        <v>38.07</v>
      </c>
      <c r="AA7" s="16">
        <v>45.66</v>
      </c>
      <c r="AB7" s="17">
        <v>45.66</v>
      </c>
      <c r="AC7" s="6">
        <v>34.28</v>
      </c>
      <c r="AD7" s="14">
        <v>33.99</v>
      </c>
      <c r="AE7" s="14">
        <v>45.2</v>
      </c>
      <c r="AF7" s="15">
        <v>45.2</v>
      </c>
    </row>
    <row r="8" spans="1:33" s="63" customFormat="1">
      <c r="A8" s="55">
        <v>2</v>
      </c>
      <c r="B8" s="55" t="s">
        <v>48</v>
      </c>
      <c r="C8" s="4"/>
      <c r="D8" s="12"/>
      <c r="E8" s="4">
        <v>16.98</v>
      </c>
      <c r="F8" s="11">
        <v>26.92</v>
      </c>
      <c r="G8" s="11">
        <v>10.039999999999999</v>
      </c>
      <c r="H8" s="11">
        <v>143.55000000000001</v>
      </c>
      <c r="I8" s="5">
        <v>24.99</v>
      </c>
      <c r="J8" s="4">
        <v>24.3</v>
      </c>
      <c r="K8" s="11">
        <v>42.95</v>
      </c>
      <c r="L8" s="11">
        <v>10.01</v>
      </c>
      <c r="M8" s="11">
        <v>241.94</v>
      </c>
      <c r="N8" s="5">
        <v>32.1</v>
      </c>
      <c r="O8" s="4">
        <v>26.52</v>
      </c>
      <c r="P8" s="11">
        <v>47.42</v>
      </c>
      <c r="Q8" s="11">
        <v>10</v>
      </c>
      <c r="R8" s="11">
        <v>817.74</v>
      </c>
      <c r="S8" s="5">
        <v>46.12</v>
      </c>
      <c r="T8" s="4">
        <v>22.93</v>
      </c>
      <c r="U8" s="11">
        <v>47.42</v>
      </c>
      <c r="V8" s="11">
        <v>10</v>
      </c>
      <c r="W8" s="11">
        <v>1964.52</v>
      </c>
      <c r="X8" s="5">
        <v>46.12</v>
      </c>
      <c r="Y8" s="92">
        <v>27.48</v>
      </c>
      <c r="Z8" s="4">
        <v>42.42</v>
      </c>
      <c r="AA8" s="11">
        <v>46.04</v>
      </c>
      <c r="AB8" s="12">
        <v>46.04</v>
      </c>
      <c r="AC8" s="4">
        <v>23.53</v>
      </c>
      <c r="AD8" s="11">
        <v>31.94</v>
      </c>
      <c r="AE8" s="11">
        <v>44.84</v>
      </c>
      <c r="AF8" s="12">
        <v>44.84</v>
      </c>
    </row>
    <row r="9" spans="1:33" s="63" customFormat="1">
      <c r="A9" s="56">
        <v>2</v>
      </c>
      <c r="B9" s="56" t="s">
        <v>49</v>
      </c>
      <c r="C9" s="6">
        <v>0</v>
      </c>
      <c r="D9" s="15">
        <v>0</v>
      </c>
      <c r="E9" s="6">
        <v>24.14</v>
      </c>
      <c r="F9" s="14">
        <v>47.18</v>
      </c>
      <c r="G9" s="14">
        <v>10.02</v>
      </c>
      <c r="H9" s="14">
        <v>85.48</v>
      </c>
      <c r="I9" s="7">
        <v>41.85</v>
      </c>
      <c r="J9" s="6">
        <v>21.36</v>
      </c>
      <c r="K9" s="14">
        <v>37.909999999999997</v>
      </c>
      <c r="L9" s="14">
        <v>10.029999999999999</v>
      </c>
      <c r="M9" s="14">
        <v>472.58</v>
      </c>
      <c r="N9" s="7">
        <v>33.99</v>
      </c>
      <c r="O9" s="6">
        <v>26.67</v>
      </c>
      <c r="P9" s="14">
        <v>47</v>
      </c>
      <c r="Q9" s="14">
        <v>10</v>
      </c>
      <c r="R9" s="14">
        <v>870.97</v>
      </c>
      <c r="S9" s="7">
        <v>45.49</v>
      </c>
      <c r="T9" s="6">
        <v>22.85</v>
      </c>
      <c r="U9" s="14">
        <v>47.18</v>
      </c>
      <c r="V9" s="14">
        <v>10</v>
      </c>
      <c r="W9" s="14">
        <v>2125.81</v>
      </c>
      <c r="X9" s="7">
        <v>41.85</v>
      </c>
      <c r="Y9" s="93">
        <v>45.75</v>
      </c>
      <c r="Z9" s="6">
        <v>38.01</v>
      </c>
      <c r="AA9" s="14">
        <v>46.14</v>
      </c>
      <c r="AB9" s="15">
        <v>46.14</v>
      </c>
      <c r="AC9" s="6">
        <v>40.97</v>
      </c>
      <c r="AD9" s="14">
        <v>33.75</v>
      </c>
      <c r="AE9" s="14">
        <v>44.65</v>
      </c>
      <c r="AF9" s="15">
        <v>44.65</v>
      </c>
    </row>
    <row r="10" spans="1:33" s="63" customFormat="1">
      <c r="A10" s="56">
        <v>2</v>
      </c>
      <c r="B10" s="56" t="s">
        <v>50</v>
      </c>
      <c r="C10" s="6">
        <v>0</v>
      </c>
      <c r="D10" s="15">
        <v>1</v>
      </c>
      <c r="E10" s="6">
        <v>23.15</v>
      </c>
      <c r="F10" s="14">
        <v>37.01</v>
      </c>
      <c r="G10" s="14">
        <v>10.039999999999999</v>
      </c>
      <c r="H10" s="14">
        <v>53.23</v>
      </c>
      <c r="I10" s="7">
        <v>32.14</v>
      </c>
      <c r="J10" s="6">
        <v>19.02</v>
      </c>
      <c r="K10" s="14">
        <v>42.23</v>
      </c>
      <c r="L10" s="14">
        <v>10.02</v>
      </c>
      <c r="M10" s="14">
        <v>496.77</v>
      </c>
      <c r="N10" s="7">
        <v>33.549999999999997</v>
      </c>
      <c r="O10" s="6">
        <v>29.27</v>
      </c>
      <c r="P10" s="14">
        <v>62.92</v>
      </c>
      <c r="Q10" s="14">
        <v>10.01</v>
      </c>
      <c r="R10" s="14">
        <v>959.68</v>
      </c>
      <c r="S10" s="7">
        <v>58.06</v>
      </c>
      <c r="T10" s="6">
        <v>22.66</v>
      </c>
      <c r="U10" s="14">
        <v>62.92</v>
      </c>
      <c r="V10" s="14">
        <v>10.01</v>
      </c>
      <c r="W10" s="14">
        <v>2188.71</v>
      </c>
      <c r="X10" s="7">
        <v>58.06</v>
      </c>
      <c r="Y10" s="93">
        <v>43.66</v>
      </c>
      <c r="Z10" s="6">
        <v>42.53</v>
      </c>
      <c r="AA10" s="14">
        <v>76.34</v>
      </c>
      <c r="AB10" s="15">
        <v>76.34</v>
      </c>
      <c r="AC10" s="6">
        <v>35.74</v>
      </c>
      <c r="AD10" s="14">
        <v>35.14</v>
      </c>
      <c r="AE10" s="14">
        <v>67.81</v>
      </c>
      <c r="AF10" s="15">
        <v>67.81</v>
      </c>
    </row>
    <row r="11" spans="1:33" s="63" customFormat="1">
      <c r="A11" s="56">
        <v>2</v>
      </c>
      <c r="B11" s="56" t="s">
        <v>51</v>
      </c>
      <c r="C11" s="6">
        <v>1</v>
      </c>
      <c r="D11" s="15">
        <v>0</v>
      </c>
      <c r="E11" s="6">
        <v>26.09</v>
      </c>
      <c r="F11" s="14">
        <v>55.66</v>
      </c>
      <c r="G11" s="14">
        <v>10.06</v>
      </c>
      <c r="H11" s="14">
        <v>74.19</v>
      </c>
      <c r="I11" s="7">
        <v>41.05</v>
      </c>
      <c r="J11" s="6">
        <v>20.49</v>
      </c>
      <c r="K11" s="14">
        <v>35.61</v>
      </c>
      <c r="L11" s="14">
        <v>10.029999999999999</v>
      </c>
      <c r="M11" s="14">
        <v>374.19</v>
      </c>
      <c r="N11" s="7">
        <v>31.37</v>
      </c>
      <c r="O11" s="6">
        <v>27.75</v>
      </c>
      <c r="P11" s="14">
        <v>51.81</v>
      </c>
      <c r="Q11" s="14">
        <v>10.09</v>
      </c>
      <c r="R11" s="14">
        <v>775.81</v>
      </c>
      <c r="S11" s="7">
        <v>47.84</v>
      </c>
      <c r="T11" s="6">
        <v>23.01</v>
      </c>
      <c r="U11" s="14">
        <v>55.66</v>
      </c>
      <c r="V11" s="14">
        <v>10.02</v>
      </c>
      <c r="W11" s="14">
        <v>1917.74</v>
      </c>
      <c r="X11" s="7">
        <v>41.05</v>
      </c>
      <c r="Y11" s="93">
        <v>55.1</v>
      </c>
      <c r="Z11" s="6">
        <v>34.840000000000003</v>
      </c>
      <c r="AA11" s="14">
        <v>53.49</v>
      </c>
      <c r="AB11" s="15">
        <v>55.1</v>
      </c>
      <c r="AC11" s="6">
        <v>40.74</v>
      </c>
      <c r="AD11" s="14">
        <v>31.86</v>
      </c>
      <c r="AE11" s="14">
        <v>47.21</v>
      </c>
      <c r="AF11" s="15">
        <v>40.74</v>
      </c>
    </row>
    <row r="12" spans="1:33" s="63" customFormat="1" ht="14.25" thickBot="1">
      <c r="A12" s="57">
        <v>2</v>
      </c>
      <c r="B12" s="57" t="s">
        <v>52</v>
      </c>
      <c r="C12" s="8">
        <v>1</v>
      </c>
      <c r="D12" s="17">
        <v>1</v>
      </c>
      <c r="E12" s="8">
        <v>22.51</v>
      </c>
      <c r="F12" s="16">
        <v>38.76</v>
      </c>
      <c r="G12" s="16">
        <v>10.19</v>
      </c>
      <c r="H12" s="16">
        <v>58.06</v>
      </c>
      <c r="I12" s="9">
        <v>31.02</v>
      </c>
      <c r="J12" s="8">
        <v>20.079999999999998</v>
      </c>
      <c r="K12" s="16">
        <v>43.36</v>
      </c>
      <c r="L12" s="16">
        <v>10.01</v>
      </c>
      <c r="M12" s="16">
        <v>345.16</v>
      </c>
      <c r="N12" s="9">
        <v>36.1</v>
      </c>
      <c r="O12" s="8">
        <v>30.86</v>
      </c>
      <c r="P12" s="16">
        <v>68.45</v>
      </c>
      <c r="Q12" s="16">
        <v>10.01</v>
      </c>
      <c r="R12" s="16">
        <v>830.65</v>
      </c>
      <c r="S12" s="9">
        <v>60.53</v>
      </c>
      <c r="T12" s="8">
        <v>23.44</v>
      </c>
      <c r="U12" s="16">
        <v>68.45</v>
      </c>
      <c r="V12" s="16">
        <v>10</v>
      </c>
      <c r="W12" s="16">
        <v>1861.29</v>
      </c>
      <c r="X12" s="9">
        <v>60.53</v>
      </c>
      <c r="Y12" s="94">
        <v>39.1</v>
      </c>
      <c r="Z12" s="8">
        <v>41.79</v>
      </c>
      <c r="AA12" s="16">
        <v>68.569999999999993</v>
      </c>
      <c r="AB12" s="17">
        <v>68.569999999999993</v>
      </c>
      <c r="AC12" s="8">
        <v>32.049999999999997</v>
      </c>
      <c r="AD12" s="16">
        <v>35.67</v>
      </c>
      <c r="AE12" s="16">
        <v>61.8</v>
      </c>
      <c r="AF12" s="17">
        <v>61.8</v>
      </c>
    </row>
    <row r="13" spans="1:33" s="63" customFormat="1">
      <c r="A13" s="55">
        <v>3</v>
      </c>
      <c r="B13" s="55" t="s">
        <v>48</v>
      </c>
      <c r="C13" s="4"/>
      <c r="D13" s="12"/>
      <c r="E13" s="4">
        <v>19.670000000000002</v>
      </c>
      <c r="F13" s="11">
        <v>32.840000000000003</v>
      </c>
      <c r="G13" s="11">
        <v>10.1</v>
      </c>
      <c r="H13" s="11">
        <v>137.1</v>
      </c>
      <c r="I13" s="5">
        <v>26.81</v>
      </c>
      <c r="J13" s="4">
        <v>25.44</v>
      </c>
      <c r="K13" s="11">
        <v>39.51</v>
      </c>
      <c r="L13" s="11">
        <v>10.199999999999999</v>
      </c>
      <c r="M13" s="11">
        <v>288.70999999999998</v>
      </c>
      <c r="N13" s="5">
        <v>37.85</v>
      </c>
      <c r="O13" s="4">
        <v>26.49</v>
      </c>
      <c r="P13" s="11">
        <v>49.19</v>
      </c>
      <c r="Q13" s="11">
        <v>10.050000000000001</v>
      </c>
      <c r="R13" s="11">
        <v>975.81</v>
      </c>
      <c r="S13" s="5">
        <v>42.49</v>
      </c>
      <c r="T13" s="4">
        <v>24.23</v>
      </c>
      <c r="U13" s="11">
        <v>49.19</v>
      </c>
      <c r="V13" s="11">
        <v>10.01</v>
      </c>
      <c r="W13" s="11">
        <v>2248.39</v>
      </c>
      <c r="X13" s="5">
        <v>42.49</v>
      </c>
      <c r="Y13" s="92">
        <v>31.74</v>
      </c>
      <c r="Z13" s="4">
        <v>38.47</v>
      </c>
      <c r="AA13" s="11">
        <v>48.78</v>
      </c>
      <c r="AB13" s="12">
        <v>48.78</v>
      </c>
      <c r="AC13" s="4">
        <v>25.74</v>
      </c>
      <c r="AD13" s="11">
        <v>36.78</v>
      </c>
      <c r="AE13" s="11">
        <v>41.51</v>
      </c>
      <c r="AF13" s="12">
        <v>41.51</v>
      </c>
    </row>
    <row r="14" spans="1:33" s="63" customFormat="1">
      <c r="A14" s="56">
        <v>3</v>
      </c>
      <c r="B14" s="56" t="s">
        <v>49</v>
      </c>
      <c r="C14" s="6">
        <v>0</v>
      </c>
      <c r="D14" s="15">
        <v>0</v>
      </c>
      <c r="E14" s="6">
        <v>25.28</v>
      </c>
      <c r="F14" s="14">
        <v>41.05</v>
      </c>
      <c r="G14" s="14">
        <v>10.59</v>
      </c>
      <c r="H14" s="14">
        <v>111.29</v>
      </c>
      <c r="I14" s="7">
        <v>37.67</v>
      </c>
      <c r="J14" s="6">
        <v>19.079999999999998</v>
      </c>
      <c r="K14" s="14">
        <v>27.96</v>
      </c>
      <c r="L14" s="14">
        <v>10</v>
      </c>
      <c r="M14" s="14">
        <v>501.61</v>
      </c>
      <c r="N14" s="7">
        <v>26.66</v>
      </c>
      <c r="O14" s="6">
        <v>26.8</v>
      </c>
      <c r="P14" s="14">
        <v>41.72</v>
      </c>
      <c r="Q14" s="14">
        <v>10</v>
      </c>
      <c r="R14" s="14">
        <v>925.81</v>
      </c>
      <c r="S14" s="7">
        <v>38.200000000000003</v>
      </c>
      <c r="T14" s="6">
        <v>22.72</v>
      </c>
      <c r="U14" s="14">
        <v>41.72</v>
      </c>
      <c r="V14" s="14">
        <v>10</v>
      </c>
      <c r="W14" s="14">
        <v>2316.13</v>
      </c>
      <c r="X14" s="7">
        <v>38.200000000000003</v>
      </c>
      <c r="Y14" s="93">
        <v>40.229999999999997</v>
      </c>
      <c r="Z14" s="6">
        <v>29.88</v>
      </c>
      <c r="AA14" s="14">
        <v>40.229999999999997</v>
      </c>
      <c r="AB14" s="15">
        <v>40.200000000000003</v>
      </c>
      <c r="AC14" s="6">
        <v>36.9</v>
      </c>
      <c r="AD14" s="14">
        <v>29.96</v>
      </c>
      <c r="AE14" s="14">
        <v>36.840000000000003</v>
      </c>
      <c r="AF14" s="15">
        <v>36.840000000000003</v>
      </c>
    </row>
    <row r="15" spans="1:33" s="63" customFormat="1">
      <c r="A15" s="56">
        <v>3</v>
      </c>
      <c r="B15" s="56" t="s">
        <v>50</v>
      </c>
      <c r="C15" s="6">
        <v>0</v>
      </c>
      <c r="D15" s="15">
        <v>1</v>
      </c>
      <c r="E15" s="6">
        <v>23.61</v>
      </c>
      <c r="F15" s="14">
        <v>37.33</v>
      </c>
      <c r="G15" s="14">
        <v>10.1</v>
      </c>
      <c r="H15" s="14">
        <v>82.26</v>
      </c>
      <c r="I15" s="7">
        <v>34.549999999999997</v>
      </c>
      <c r="J15" s="6">
        <v>19.72</v>
      </c>
      <c r="K15" s="14">
        <v>31.73</v>
      </c>
      <c r="L15" s="14">
        <v>10</v>
      </c>
      <c r="M15" s="14">
        <v>588.71</v>
      </c>
      <c r="N15" s="7">
        <v>28.84</v>
      </c>
      <c r="O15" s="6">
        <v>29.42</v>
      </c>
      <c r="P15" s="14">
        <v>56.55</v>
      </c>
      <c r="Q15" s="14">
        <v>10.039999999999999</v>
      </c>
      <c r="R15" s="14">
        <v>991.94</v>
      </c>
      <c r="S15" s="7">
        <v>51.79</v>
      </c>
      <c r="T15" s="6">
        <v>23.43</v>
      </c>
      <c r="U15" s="14">
        <v>56.55</v>
      </c>
      <c r="V15" s="14">
        <v>10</v>
      </c>
      <c r="W15" s="14">
        <v>2230.65</v>
      </c>
      <c r="X15" s="7">
        <v>51.79</v>
      </c>
      <c r="Y15" s="93">
        <v>36.479999999999997</v>
      </c>
      <c r="Z15" s="6">
        <v>31.31</v>
      </c>
      <c r="AA15" s="14">
        <v>57.62</v>
      </c>
      <c r="AB15" s="15">
        <v>57.62</v>
      </c>
      <c r="AC15" s="6">
        <v>33.44</v>
      </c>
      <c r="AD15" s="14">
        <v>29.26</v>
      </c>
      <c r="AE15" s="14">
        <v>52.68</v>
      </c>
      <c r="AF15" s="15">
        <v>52.68</v>
      </c>
    </row>
    <row r="16" spans="1:33" s="63" customFormat="1">
      <c r="A16" s="56">
        <v>3</v>
      </c>
      <c r="B16" s="56" t="s">
        <v>51</v>
      </c>
      <c r="C16" s="6">
        <v>1</v>
      </c>
      <c r="D16" s="15">
        <v>0</v>
      </c>
      <c r="E16" s="6">
        <v>23.82</v>
      </c>
      <c r="F16" s="14">
        <v>42.23</v>
      </c>
      <c r="G16" s="14">
        <v>10.039999999999999</v>
      </c>
      <c r="H16" s="14">
        <v>145.16</v>
      </c>
      <c r="I16" s="7">
        <v>38.049999999999997</v>
      </c>
      <c r="J16" s="6">
        <v>19.04</v>
      </c>
      <c r="K16" s="14">
        <v>29.11</v>
      </c>
      <c r="L16" s="14">
        <v>10.02</v>
      </c>
      <c r="M16" s="14">
        <v>609.67999999999995</v>
      </c>
      <c r="N16" s="7">
        <v>27.19</v>
      </c>
      <c r="O16" s="6">
        <v>27.66</v>
      </c>
      <c r="P16" s="14">
        <v>44.34</v>
      </c>
      <c r="Q16" s="14">
        <v>10.01</v>
      </c>
      <c r="R16" s="14">
        <v>1075.81</v>
      </c>
      <c r="S16" s="7">
        <v>41.11</v>
      </c>
      <c r="T16" s="6">
        <v>23.14</v>
      </c>
      <c r="U16" s="14">
        <v>44.34</v>
      </c>
      <c r="V16" s="14">
        <v>10.01</v>
      </c>
      <c r="W16" s="14">
        <v>5690.32</v>
      </c>
      <c r="X16" s="7">
        <v>41.11</v>
      </c>
      <c r="Y16" s="93">
        <v>40.840000000000003</v>
      </c>
      <c r="Z16" s="6">
        <v>30</v>
      </c>
      <c r="AA16" s="14">
        <v>44.26</v>
      </c>
      <c r="AB16" s="15">
        <v>44.26</v>
      </c>
      <c r="AC16" s="6">
        <v>37.08</v>
      </c>
      <c r="AD16" s="14">
        <v>26.76</v>
      </c>
      <c r="AE16" s="14">
        <v>41.1</v>
      </c>
      <c r="AF16" s="15">
        <v>41.1</v>
      </c>
    </row>
    <row r="17" spans="1:32" s="63" customFormat="1" ht="14.25" thickBot="1">
      <c r="A17" s="57">
        <v>3</v>
      </c>
      <c r="B17" s="57" t="s">
        <v>52</v>
      </c>
      <c r="C17" s="8">
        <v>1</v>
      </c>
      <c r="D17" s="17">
        <v>1</v>
      </c>
      <c r="E17" s="8">
        <v>22.27</v>
      </c>
      <c r="F17" s="16">
        <v>35.979999999999997</v>
      </c>
      <c r="G17" s="16">
        <v>10.210000000000001</v>
      </c>
      <c r="H17" s="16">
        <v>69.349999999999994</v>
      </c>
      <c r="I17" s="9">
        <v>30.42</v>
      </c>
      <c r="J17" s="8">
        <v>18.93</v>
      </c>
      <c r="K17" s="16">
        <v>31.16</v>
      </c>
      <c r="L17" s="16">
        <v>10.050000000000001</v>
      </c>
      <c r="M17" s="16">
        <v>532.26</v>
      </c>
      <c r="N17" s="9">
        <v>22.49</v>
      </c>
      <c r="O17" s="8">
        <v>30.88</v>
      </c>
      <c r="P17" s="16">
        <v>65.88</v>
      </c>
      <c r="Q17" s="16">
        <v>10.02</v>
      </c>
      <c r="R17" s="16">
        <v>854.84</v>
      </c>
      <c r="S17" s="9">
        <v>62.35</v>
      </c>
      <c r="T17" s="8">
        <v>23</v>
      </c>
      <c r="U17" s="16">
        <v>65.88</v>
      </c>
      <c r="V17" s="16">
        <v>10.01</v>
      </c>
      <c r="W17" s="16">
        <v>2077.42</v>
      </c>
      <c r="X17" s="9">
        <v>62.35</v>
      </c>
      <c r="Y17" s="94">
        <v>35.68</v>
      </c>
      <c r="Z17" s="8">
        <v>34.35</v>
      </c>
      <c r="AA17" s="16">
        <v>65.17</v>
      </c>
      <c r="AB17" s="17">
        <v>65.17</v>
      </c>
      <c r="AC17" s="8">
        <v>29.93</v>
      </c>
      <c r="AD17" s="16">
        <v>34.5</v>
      </c>
      <c r="AE17" s="16">
        <v>61.32</v>
      </c>
      <c r="AF17" s="17">
        <v>61.32</v>
      </c>
    </row>
    <row r="18" spans="1:32" s="63" customFormat="1">
      <c r="A18" s="55">
        <v>4</v>
      </c>
      <c r="B18" s="55" t="s">
        <v>48</v>
      </c>
      <c r="C18" s="4"/>
      <c r="D18" s="12"/>
      <c r="E18" s="4">
        <v>14.99</v>
      </c>
      <c r="F18" s="11">
        <v>26.42</v>
      </c>
      <c r="G18" s="11">
        <v>10.01</v>
      </c>
      <c r="H18" s="11">
        <v>103.23</v>
      </c>
      <c r="I18" s="5">
        <v>22.02</v>
      </c>
      <c r="J18" s="4">
        <v>25.95</v>
      </c>
      <c r="K18" s="11">
        <v>36.31</v>
      </c>
      <c r="L18" s="11">
        <v>10.029999999999999</v>
      </c>
      <c r="M18" s="11">
        <v>319.35000000000002</v>
      </c>
      <c r="N18" s="5">
        <v>35.17</v>
      </c>
      <c r="O18" s="4">
        <v>25.97</v>
      </c>
      <c r="P18" s="11">
        <v>46.8</v>
      </c>
      <c r="Q18" s="11">
        <v>10</v>
      </c>
      <c r="R18" s="11">
        <v>1074.19</v>
      </c>
      <c r="S18" s="5">
        <v>46</v>
      </c>
      <c r="T18" s="4">
        <v>22.97</v>
      </c>
      <c r="U18" s="11">
        <v>46.8</v>
      </c>
      <c r="V18" s="11">
        <v>10</v>
      </c>
      <c r="W18" s="11">
        <v>2566.13</v>
      </c>
      <c r="X18" s="5">
        <v>46</v>
      </c>
      <c r="Y18" s="92">
        <v>27.5</v>
      </c>
      <c r="Z18" s="4">
        <v>36.130000000000003</v>
      </c>
      <c r="AA18" s="11">
        <v>45.24</v>
      </c>
      <c r="AB18" s="12">
        <v>45.24</v>
      </c>
      <c r="AC18" s="4">
        <v>23.21</v>
      </c>
      <c r="AD18" s="11">
        <v>35</v>
      </c>
      <c r="AE18" s="11">
        <v>44.55</v>
      </c>
      <c r="AF18" s="12">
        <v>44.55</v>
      </c>
    </row>
    <row r="19" spans="1:32" s="63" customFormat="1">
      <c r="A19" s="56">
        <v>4</v>
      </c>
      <c r="B19" s="56" t="s">
        <v>49</v>
      </c>
      <c r="C19" s="6">
        <v>0</v>
      </c>
      <c r="D19" s="15">
        <v>0</v>
      </c>
      <c r="E19" s="6">
        <v>23.78</v>
      </c>
      <c r="F19" s="14">
        <v>44.45</v>
      </c>
      <c r="G19" s="14">
        <v>10.039999999999999</v>
      </c>
      <c r="H19" s="14">
        <v>83.87</v>
      </c>
      <c r="I19" s="7">
        <v>39.840000000000003</v>
      </c>
      <c r="J19" s="6">
        <v>22.42</v>
      </c>
      <c r="K19" s="14">
        <v>33.549999999999997</v>
      </c>
      <c r="L19" s="14">
        <v>10.02</v>
      </c>
      <c r="M19" s="14">
        <v>633.87</v>
      </c>
      <c r="N19" s="7">
        <v>32.5</v>
      </c>
      <c r="O19" s="6">
        <v>26.42</v>
      </c>
      <c r="P19" s="14">
        <v>43.17</v>
      </c>
      <c r="Q19" s="14">
        <v>10</v>
      </c>
      <c r="R19" s="14">
        <v>1012.9</v>
      </c>
      <c r="S19" s="7">
        <v>40.08</v>
      </c>
      <c r="T19" s="6">
        <v>23.78</v>
      </c>
      <c r="U19" s="14">
        <v>44.45</v>
      </c>
      <c r="V19" s="14">
        <v>10</v>
      </c>
      <c r="W19" s="14">
        <v>2574.19</v>
      </c>
      <c r="X19" s="7">
        <v>39.840000000000003</v>
      </c>
      <c r="Y19" s="93">
        <v>51.61</v>
      </c>
      <c r="Z19" s="6">
        <v>33.130000000000003</v>
      </c>
      <c r="AA19" s="14">
        <v>42.73</v>
      </c>
      <c r="AB19" s="15">
        <v>51.61</v>
      </c>
      <c r="AC19" s="6">
        <v>42.45</v>
      </c>
      <c r="AD19" s="14">
        <v>32.68</v>
      </c>
      <c r="AE19" s="14">
        <v>42.09</v>
      </c>
      <c r="AF19" s="15">
        <v>42.45</v>
      </c>
    </row>
    <row r="20" spans="1:32" s="63" customFormat="1">
      <c r="A20" s="56">
        <v>4</v>
      </c>
      <c r="B20" s="56" t="s">
        <v>50</v>
      </c>
      <c r="C20" s="6">
        <v>0</v>
      </c>
      <c r="D20" s="15">
        <v>1</v>
      </c>
      <c r="E20" s="6">
        <v>25.8</v>
      </c>
      <c r="F20" s="14">
        <v>43.17</v>
      </c>
      <c r="G20" s="14">
        <v>10.09</v>
      </c>
      <c r="H20" s="14">
        <v>58.06</v>
      </c>
      <c r="I20" s="7">
        <v>38.46</v>
      </c>
      <c r="J20" s="6">
        <v>20.69</v>
      </c>
      <c r="K20" s="14">
        <v>33.46</v>
      </c>
      <c r="L20" s="14">
        <v>10</v>
      </c>
      <c r="M20" s="14">
        <v>414.52</v>
      </c>
      <c r="N20" s="7">
        <v>31.32</v>
      </c>
      <c r="O20" s="6">
        <v>32.11</v>
      </c>
      <c r="P20" s="14">
        <v>64.89</v>
      </c>
      <c r="Q20" s="14">
        <v>10.02</v>
      </c>
      <c r="R20" s="14">
        <v>1114.52</v>
      </c>
      <c r="S20" s="7">
        <v>59.27</v>
      </c>
      <c r="T20" s="6">
        <v>25.93</v>
      </c>
      <c r="U20" s="14">
        <v>64.89</v>
      </c>
      <c r="V20" s="14">
        <v>10</v>
      </c>
      <c r="W20" s="14">
        <v>2591.94</v>
      </c>
      <c r="X20" s="7">
        <v>59.27</v>
      </c>
      <c r="Y20" s="93">
        <v>42.32</v>
      </c>
      <c r="Z20" s="6">
        <v>33.020000000000003</v>
      </c>
      <c r="AA20" s="14">
        <v>65.099999999999994</v>
      </c>
      <c r="AB20" s="15">
        <v>65.099999999999994</v>
      </c>
      <c r="AC20" s="6">
        <v>39.29</v>
      </c>
      <c r="AD20" s="14">
        <v>30.84</v>
      </c>
      <c r="AE20" s="14">
        <v>59.65</v>
      </c>
      <c r="AF20" s="15">
        <v>59.65</v>
      </c>
    </row>
    <row r="21" spans="1:32" s="63" customFormat="1">
      <c r="A21" s="56">
        <v>4</v>
      </c>
      <c r="B21" s="56" t="s">
        <v>51</v>
      </c>
      <c r="C21" s="6">
        <v>1</v>
      </c>
      <c r="D21" s="15">
        <v>0</v>
      </c>
      <c r="E21" s="6">
        <v>25.17</v>
      </c>
      <c r="F21" s="14">
        <v>44.45</v>
      </c>
      <c r="G21" s="14">
        <v>10.220000000000001</v>
      </c>
      <c r="H21" s="14">
        <v>80.650000000000006</v>
      </c>
      <c r="I21" s="7">
        <v>40.729999999999997</v>
      </c>
      <c r="J21" s="6">
        <v>22.47</v>
      </c>
      <c r="K21" s="14">
        <v>33.090000000000003</v>
      </c>
      <c r="L21" s="14">
        <v>10.050000000000001</v>
      </c>
      <c r="M21" s="14">
        <v>700</v>
      </c>
      <c r="N21" s="7">
        <v>32.24</v>
      </c>
      <c r="O21" s="6">
        <v>29.59</v>
      </c>
      <c r="P21" s="14">
        <v>48.13</v>
      </c>
      <c r="Q21" s="14">
        <v>10.01</v>
      </c>
      <c r="R21" s="14">
        <v>1027.42</v>
      </c>
      <c r="S21" s="7">
        <v>45.96</v>
      </c>
      <c r="T21" s="6">
        <v>25.11</v>
      </c>
      <c r="U21" s="14">
        <v>48.13</v>
      </c>
      <c r="V21" s="14">
        <v>10.01</v>
      </c>
      <c r="W21" s="14">
        <v>2512.9</v>
      </c>
      <c r="X21" s="7">
        <v>45.96</v>
      </c>
      <c r="Y21" s="93">
        <v>47.02</v>
      </c>
      <c r="Z21" s="6">
        <v>32.26</v>
      </c>
      <c r="AA21" s="14">
        <v>50.82</v>
      </c>
      <c r="AB21" s="15">
        <v>50.82</v>
      </c>
      <c r="AC21" s="6">
        <v>42.53</v>
      </c>
      <c r="AD21" s="14">
        <v>30.71</v>
      </c>
      <c r="AE21" s="14">
        <v>46.33</v>
      </c>
      <c r="AF21" s="15">
        <v>46.33</v>
      </c>
    </row>
    <row r="22" spans="1:32" s="63" customFormat="1" ht="14.25" thickBot="1">
      <c r="A22" s="57">
        <v>4</v>
      </c>
      <c r="B22" s="57" t="s">
        <v>52</v>
      </c>
      <c r="C22" s="8">
        <v>1</v>
      </c>
      <c r="D22" s="17">
        <v>1</v>
      </c>
      <c r="E22" s="8">
        <v>26.42</v>
      </c>
      <c r="F22" s="16">
        <v>41.91</v>
      </c>
      <c r="G22" s="16">
        <v>10.61</v>
      </c>
      <c r="H22" s="16">
        <v>61.29</v>
      </c>
      <c r="I22" s="9">
        <v>33.42</v>
      </c>
      <c r="J22" s="8">
        <v>20.63</v>
      </c>
      <c r="K22" s="16">
        <v>33.31</v>
      </c>
      <c r="L22" s="16">
        <v>10.02</v>
      </c>
      <c r="M22" s="16">
        <v>480.65</v>
      </c>
      <c r="N22" s="9">
        <v>30.15</v>
      </c>
      <c r="O22" s="8">
        <v>33.71</v>
      </c>
      <c r="P22" s="16">
        <v>72.86</v>
      </c>
      <c r="Q22" s="16">
        <v>10</v>
      </c>
      <c r="R22" s="16">
        <v>1090.32</v>
      </c>
      <c r="S22" s="9">
        <v>67.48</v>
      </c>
      <c r="T22" s="8">
        <v>26.25</v>
      </c>
      <c r="U22" s="16">
        <v>72.86</v>
      </c>
      <c r="V22" s="16">
        <v>10</v>
      </c>
      <c r="W22" s="16">
        <v>2456.4499999999998</v>
      </c>
      <c r="X22" s="9">
        <v>67.48</v>
      </c>
      <c r="Y22" s="94">
        <v>44.12</v>
      </c>
      <c r="Z22" s="8">
        <v>38.08</v>
      </c>
      <c r="AA22" s="16">
        <v>72.17</v>
      </c>
      <c r="AB22" s="17">
        <v>72.17</v>
      </c>
      <c r="AC22" s="8">
        <v>34.47</v>
      </c>
      <c r="AD22" s="16">
        <v>33.869999999999997</v>
      </c>
      <c r="AE22" s="16">
        <v>67.209999999999994</v>
      </c>
      <c r="AF22" s="17">
        <v>67.209999999999994</v>
      </c>
    </row>
    <row r="23" spans="1:32" s="63" customFormat="1">
      <c r="A23" s="55">
        <v>5</v>
      </c>
      <c r="B23" s="55" t="s">
        <v>48</v>
      </c>
      <c r="C23" s="4"/>
      <c r="D23" s="12"/>
      <c r="E23" s="4">
        <v>15.84</v>
      </c>
      <c r="F23" s="11">
        <v>25.35</v>
      </c>
      <c r="G23" s="11">
        <v>10.16</v>
      </c>
      <c r="H23" s="11">
        <v>82.26</v>
      </c>
      <c r="I23" s="5">
        <v>19.91</v>
      </c>
      <c r="J23" s="4">
        <v>23.38</v>
      </c>
      <c r="K23" s="11">
        <v>36.049999999999997</v>
      </c>
      <c r="L23" s="11">
        <v>10</v>
      </c>
      <c r="M23" s="11">
        <v>222.58</v>
      </c>
      <c r="N23" s="5">
        <v>30.33</v>
      </c>
      <c r="O23" s="4">
        <v>29.01</v>
      </c>
      <c r="P23" s="11">
        <v>47.42</v>
      </c>
      <c r="Q23" s="11">
        <v>10.01</v>
      </c>
      <c r="R23" s="11">
        <v>895.16</v>
      </c>
      <c r="S23" s="5">
        <v>44.64</v>
      </c>
      <c r="T23" s="4">
        <v>23.1</v>
      </c>
      <c r="U23" s="11">
        <v>47.42</v>
      </c>
      <c r="V23" s="11">
        <v>10</v>
      </c>
      <c r="W23" s="11">
        <v>2461.29</v>
      </c>
      <c r="X23" s="5">
        <v>44.64</v>
      </c>
      <c r="Y23" s="92">
        <v>25.29</v>
      </c>
      <c r="Z23" s="4">
        <v>36.630000000000003</v>
      </c>
      <c r="AA23" s="11">
        <v>45.87</v>
      </c>
      <c r="AB23" s="12">
        <v>45.87</v>
      </c>
      <c r="AC23" s="4">
        <v>20.010000000000002</v>
      </c>
      <c r="AD23" s="11">
        <v>31.26</v>
      </c>
      <c r="AE23" s="11">
        <v>43.6</v>
      </c>
      <c r="AF23" s="12">
        <v>43.6</v>
      </c>
    </row>
    <row r="24" spans="1:32" s="63" customFormat="1">
      <c r="A24" s="56">
        <v>5</v>
      </c>
      <c r="B24" s="56" t="s">
        <v>49</v>
      </c>
      <c r="C24" s="6">
        <v>0</v>
      </c>
      <c r="D24" s="15">
        <v>0</v>
      </c>
      <c r="E24" s="6">
        <v>22.01</v>
      </c>
      <c r="F24" s="14">
        <v>41.4</v>
      </c>
      <c r="G24" s="14">
        <v>10.17</v>
      </c>
      <c r="H24" s="14">
        <v>96.77</v>
      </c>
      <c r="I24" s="7">
        <v>35.53</v>
      </c>
      <c r="J24" s="6">
        <v>22.27</v>
      </c>
      <c r="K24" s="14">
        <v>31.04</v>
      </c>
      <c r="L24" s="14">
        <v>10.08</v>
      </c>
      <c r="M24" s="14">
        <v>448.39</v>
      </c>
      <c r="N24" s="7">
        <v>29.7</v>
      </c>
      <c r="O24" s="6">
        <v>29.2</v>
      </c>
      <c r="P24" s="14">
        <v>49.98</v>
      </c>
      <c r="Q24" s="14">
        <v>10.039999999999999</v>
      </c>
      <c r="R24" s="14">
        <v>906.45</v>
      </c>
      <c r="S24" s="7">
        <v>44.85</v>
      </c>
      <c r="T24" s="6">
        <v>24.54</v>
      </c>
      <c r="U24" s="14">
        <v>49.98</v>
      </c>
      <c r="V24" s="14">
        <v>10.039999999999999</v>
      </c>
      <c r="W24" s="14">
        <v>2290.3200000000002</v>
      </c>
      <c r="X24" s="7">
        <v>44.85</v>
      </c>
      <c r="Y24" s="93">
        <v>41.38</v>
      </c>
      <c r="Z24" s="6">
        <v>30.07</v>
      </c>
      <c r="AA24" s="14">
        <v>67.33</v>
      </c>
      <c r="AB24" s="15">
        <v>67.33</v>
      </c>
      <c r="AC24" s="6">
        <v>36.83</v>
      </c>
      <c r="AD24" s="14">
        <v>28.69</v>
      </c>
      <c r="AE24" s="14">
        <v>50.16</v>
      </c>
      <c r="AF24" s="15">
        <v>50.16</v>
      </c>
    </row>
    <row r="25" spans="1:32" s="63" customFormat="1">
      <c r="A25" s="56">
        <v>5</v>
      </c>
      <c r="B25" s="56" t="s">
        <v>50</v>
      </c>
      <c r="C25" s="6">
        <v>0</v>
      </c>
      <c r="D25" s="15">
        <v>1</v>
      </c>
      <c r="E25" s="6">
        <v>24.78</v>
      </c>
      <c r="F25" s="14">
        <v>38.39</v>
      </c>
      <c r="G25" s="14">
        <v>10.27</v>
      </c>
      <c r="H25" s="14">
        <v>51.61</v>
      </c>
      <c r="I25" s="7">
        <v>28.02</v>
      </c>
      <c r="J25" s="6">
        <v>19.190000000000001</v>
      </c>
      <c r="K25" s="14">
        <v>33.93</v>
      </c>
      <c r="L25" s="14">
        <v>10.029999999999999</v>
      </c>
      <c r="M25" s="14">
        <v>351.61</v>
      </c>
      <c r="N25" s="7">
        <v>26.13</v>
      </c>
      <c r="O25" s="6">
        <v>30.91</v>
      </c>
      <c r="P25" s="14">
        <v>60.28</v>
      </c>
      <c r="Q25" s="14">
        <v>10.02</v>
      </c>
      <c r="R25" s="14">
        <v>1117.74</v>
      </c>
      <c r="S25" s="7">
        <v>57.34</v>
      </c>
      <c r="T25" s="6">
        <v>24.86</v>
      </c>
      <c r="U25" s="14">
        <v>60.28</v>
      </c>
      <c r="V25" s="14">
        <v>10.02</v>
      </c>
      <c r="W25" s="14">
        <v>2333.87</v>
      </c>
      <c r="X25" s="7">
        <v>57.34</v>
      </c>
      <c r="Y25" s="93">
        <v>38.18</v>
      </c>
      <c r="Z25" s="6">
        <v>33.5</v>
      </c>
      <c r="AA25" s="14">
        <v>61.57</v>
      </c>
      <c r="AB25" s="15">
        <v>61.57</v>
      </c>
      <c r="AC25" s="6">
        <v>27.21</v>
      </c>
      <c r="AD25" s="14">
        <v>27.17</v>
      </c>
      <c r="AE25" s="14">
        <v>58.87</v>
      </c>
      <c r="AF25" s="15">
        <v>58.87</v>
      </c>
    </row>
    <row r="26" spans="1:32" s="63" customFormat="1">
      <c r="A26" s="56">
        <v>5</v>
      </c>
      <c r="B26" s="56" t="s">
        <v>51</v>
      </c>
      <c r="C26" s="6">
        <v>1</v>
      </c>
      <c r="D26" s="15">
        <v>0</v>
      </c>
      <c r="E26" s="6">
        <v>22.4</v>
      </c>
      <c r="F26" s="14">
        <v>38.299999999999997</v>
      </c>
      <c r="G26" s="14">
        <v>10.16</v>
      </c>
      <c r="H26" s="14">
        <v>95.55</v>
      </c>
      <c r="I26" s="7">
        <v>33.369999999999997</v>
      </c>
      <c r="J26" s="6">
        <v>21.37</v>
      </c>
      <c r="K26" s="14">
        <v>32.770000000000003</v>
      </c>
      <c r="L26" s="14">
        <v>10.02</v>
      </c>
      <c r="M26" s="14">
        <v>462.9</v>
      </c>
      <c r="N26" s="7">
        <v>27.12</v>
      </c>
      <c r="O26" s="6">
        <v>30.09</v>
      </c>
      <c r="P26" s="14">
        <v>46.33</v>
      </c>
      <c r="Q26" s="14">
        <v>10.029999999999999</v>
      </c>
      <c r="R26" s="14">
        <v>925.81</v>
      </c>
      <c r="S26" s="7">
        <v>44.49</v>
      </c>
      <c r="T26" s="6">
        <v>24.76</v>
      </c>
      <c r="U26" s="14">
        <v>46.33</v>
      </c>
      <c r="V26" s="14">
        <v>10</v>
      </c>
      <c r="W26" s="14">
        <v>2104.84</v>
      </c>
      <c r="X26" s="7">
        <v>44.49</v>
      </c>
      <c r="Y26" s="93">
        <v>39.47</v>
      </c>
      <c r="Z26" s="6">
        <v>32.07</v>
      </c>
      <c r="AA26" s="14">
        <v>53.89</v>
      </c>
      <c r="AB26" s="15">
        <v>53.89</v>
      </c>
      <c r="AC26" s="6">
        <v>35.270000000000003</v>
      </c>
      <c r="AD26" s="14">
        <v>26.16</v>
      </c>
      <c r="AE26" s="14">
        <v>46.89</v>
      </c>
      <c r="AF26" s="15">
        <v>46.89</v>
      </c>
    </row>
    <row r="27" spans="1:32" s="63" customFormat="1" ht="14.25" thickBot="1">
      <c r="A27" s="57">
        <v>5</v>
      </c>
      <c r="B27" s="57" t="s">
        <v>52</v>
      </c>
      <c r="C27" s="8">
        <v>1</v>
      </c>
      <c r="D27" s="17">
        <v>1</v>
      </c>
      <c r="E27" s="8">
        <v>22.52</v>
      </c>
      <c r="F27" s="16">
        <v>38.950000000000003</v>
      </c>
      <c r="G27" s="16">
        <v>10.46</v>
      </c>
      <c r="H27" s="16">
        <v>50</v>
      </c>
      <c r="I27" s="9">
        <v>32.299999999999997</v>
      </c>
      <c r="J27" s="8">
        <v>18.399999999999999</v>
      </c>
      <c r="K27" s="16">
        <v>28.63</v>
      </c>
      <c r="L27" s="16">
        <v>10.02</v>
      </c>
      <c r="M27" s="16">
        <v>291.94</v>
      </c>
      <c r="N27" s="9">
        <v>27.46</v>
      </c>
      <c r="O27" s="8">
        <v>30.08</v>
      </c>
      <c r="P27" s="16">
        <v>57.98</v>
      </c>
      <c r="Q27" s="16">
        <v>10.01</v>
      </c>
      <c r="R27" s="16">
        <v>995.16</v>
      </c>
      <c r="S27" s="9">
        <v>48.61</v>
      </c>
      <c r="T27" s="8">
        <v>23.98</v>
      </c>
      <c r="U27" s="16">
        <v>57.98</v>
      </c>
      <c r="V27" s="16">
        <v>10</v>
      </c>
      <c r="W27" s="16">
        <v>2040.32</v>
      </c>
      <c r="X27" s="9">
        <v>48.61</v>
      </c>
      <c r="Y27" s="94">
        <v>39.57</v>
      </c>
      <c r="Z27" s="8">
        <v>27.68</v>
      </c>
      <c r="AA27" s="16">
        <v>79.63</v>
      </c>
      <c r="AB27" s="17">
        <v>79.63</v>
      </c>
      <c r="AC27" s="8">
        <v>33.22</v>
      </c>
      <c r="AD27" s="16">
        <v>26.57</v>
      </c>
      <c r="AE27" s="16">
        <v>62.08</v>
      </c>
      <c r="AF27" s="17">
        <v>62.08</v>
      </c>
    </row>
    <row r="28" spans="1:32" s="63" customFormat="1">
      <c r="A28" s="55">
        <v>6</v>
      </c>
      <c r="B28" s="55" t="s">
        <v>48</v>
      </c>
      <c r="C28" s="4"/>
      <c r="D28" s="12"/>
      <c r="E28" s="4">
        <v>36.090000000000003</v>
      </c>
      <c r="F28" s="11">
        <v>10.050000000000001</v>
      </c>
      <c r="G28" s="11">
        <v>103.23</v>
      </c>
      <c r="H28" s="11">
        <v>130.65</v>
      </c>
      <c r="I28" s="5">
        <v>23.04</v>
      </c>
      <c r="J28" s="4">
        <v>26.06</v>
      </c>
      <c r="K28" s="11">
        <v>49.88</v>
      </c>
      <c r="L28" s="11">
        <v>10.17</v>
      </c>
      <c r="M28" s="11">
        <v>169.35</v>
      </c>
      <c r="N28" s="5">
        <v>40.659999999999997</v>
      </c>
      <c r="O28" s="4">
        <v>27</v>
      </c>
      <c r="P28" s="11">
        <v>62.48</v>
      </c>
      <c r="Q28" s="11">
        <v>10</v>
      </c>
      <c r="R28" s="11">
        <v>746.77</v>
      </c>
      <c r="S28" s="5">
        <v>59.12</v>
      </c>
      <c r="T28" s="4">
        <v>22.99</v>
      </c>
      <c r="U28" s="11">
        <v>62.48</v>
      </c>
      <c r="V28" s="11">
        <v>10</v>
      </c>
      <c r="W28" s="11">
        <v>1812.9</v>
      </c>
      <c r="X28" s="5">
        <v>59.12</v>
      </c>
      <c r="Y28" s="92">
        <v>34.950000000000003</v>
      </c>
      <c r="Z28" s="4">
        <v>48.12</v>
      </c>
      <c r="AA28" s="11">
        <v>65.89</v>
      </c>
      <c r="AB28" s="12">
        <v>65.89</v>
      </c>
      <c r="AC28" s="4">
        <v>21.87</v>
      </c>
      <c r="AD28" s="11">
        <v>39.61</v>
      </c>
      <c r="AE28" s="11">
        <v>46.76</v>
      </c>
      <c r="AF28" s="12">
        <v>46.76</v>
      </c>
    </row>
    <row r="29" spans="1:32" s="63" customFormat="1">
      <c r="A29" s="56">
        <v>6</v>
      </c>
      <c r="B29" s="56" t="s">
        <v>49</v>
      </c>
      <c r="C29" s="6">
        <v>0</v>
      </c>
      <c r="D29" s="15">
        <v>0</v>
      </c>
      <c r="E29" s="6">
        <v>26.06</v>
      </c>
      <c r="F29" s="14">
        <v>47.05</v>
      </c>
      <c r="G29" s="14">
        <v>10.51</v>
      </c>
      <c r="H29" s="14">
        <v>64.52</v>
      </c>
      <c r="I29" s="7">
        <v>38.89</v>
      </c>
      <c r="J29" s="6">
        <v>18.61</v>
      </c>
      <c r="K29" s="14">
        <v>35.299999999999997</v>
      </c>
      <c r="L29" s="14">
        <v>10.050000000000001</v>
      </c>
      <c r="M29" s="14">
        <v>417.74</v>
      </c>
      <c r="N29" s="7">
        <v>31.37</v>
      </c>
      <c r="O29" s="6">
        <v>25.41</v>
      </c>
      <c r="P29" s="14">
        <v>43.56</v>
      </c>
      <c r="Q29" s="14">
        <v>10.01</v>
      </c>
      <c r="R29" s="14">
        <v>788.71</v>
      </c>
      <c r="S29" s="7">
        <v>38.869999999999997</v>
      </c>
      <c r="T29" s="6">
        <v>21.63</v>
      </c>
      <c r="U29" s="14">
        <v>47.05</v>
      </c>
      <c r="V29" s="14">
        <v>10</v>
      </c>
      <c r="W29" s="14">
        <v>2038.71</v>
      </c>
      <c r="X29" s="7">
        <v>38.89</v>
      </c>
      <c r="Y29" s="93">
        <v>45.72</v>
      </c>
      <c r="Z29" s="6">
        <v>35.04</v>
      </c>
      <c r="AA29" s="14">
        <v>42.81</v>
      </c>
      <c r="AB29" s="15">
        <v>45.72</v>
      </c>
      <c r="AC29" s="6">
        <v>37.950000000000003</v>
      </c>
      <c r="AD29" s="14">
        <v>31.77</v>
      </c>
      <c r="AE29" s="14">
        <v>38.18</v>
      </c>
      <c r="AF29" s="15">
        <v>37.950000000000003</v>
      </c>
    </row>
    <row r="30" spans="1:32" s="63" customFormat="1">
      <c r="A30" s="56">
        <v>6</v>
      </c>
      <c r="B30" s="56" t="s">
        <v>50</v>
      </c>
      <c r="C30" s="6">
        <v>0</v>
      </c>
      <c r="D30" s="15">
        <v>1</v>
      </c>
      <c r="E30" s="6">
        <v>23.39</v>
      </c>
      <c r="F30" s="14">
        <v>35.659999999999997</v>
      </c>
      <c r="G30" s="14">
        <v>10.18</v>
      </c>
      <c r="H30" s="14">
        <v>41.94</v>
      </c>
      <c r="I30" s="7">
        <v>31.55</v>
      </c>
      <c r="J30" s="6">
        <v>19.73</v>
      </c>
      <c r="K30" s="14">
        <v>42.6</v>
      </c>
      <c r="L30" s="14">
        <v>10</v>
      </c>
      <c r="M30" s="14">
        <v>417.74</v>
      </c>
      <c r="N30" s="7">
        <v>30.56</v>
      </c>
      <c r="O30" s="6">
        <v>29.96</v>
      </c>
      <c r="P30" s="14">
        <v>59.07</v>
      </c>
      <c r="Q30" s="14">
        <v>10.02</v>
      </c>
      <c r="R30" s="14">
        <v>875.81</v>
      </c>
      <c r="S30" s="7">
        <v>55.47</v>
      </c>
      <c r="T30" s="6">
        <v>23.52</v>
      </c>
      <c r="U30" s="14">
        <v>59.07</v>
      </c>
      <c r="V30" s="14">
        <v>10</v>
      </c>
      <c r="W30" s="14">
        <v>1908.06</v>
      </c>
      <c r="X30" s="7">
        <v>55.47</v>
      </c>
      <c r="Y30" s="93">
        <v>35.61</v>
      </c>
      <c r="Z30" s="6">
        <v>40.67</v>
      </c>
      <c r="AA30" s="14">
        <v>59.61</v>
      </c>
      <c r="AB30" s="15">
        <v>59.61</v>
      </c>
      <c r="AC30" s="6">
        <v>31.41</v>
      </c>
      <c r="AD30" s="14">
        <v>31.03</v>
      </c>
      <c r="AE30" s="14">
        <v>55.93</v>
      </c>
      <c r="AF30" s="15">
        <v>55.93</v>
      </c>
    </row>
    <row r="31" spans="1:32" s="63" customFormat="1">
      <c r="A31" s="56">
        <v>6</v>
      </c>
      <c r="B31" s="56" t="s">
        <v>51</v>
      </c>
      <c r="C31" s="6">
        <v>1</v>
      </c>
      <c r="D31" s="15">
        <v>0</v>
      </c>
      <c r="E31" s="6">
        <v>26.46</v>
      </c>
      <c r="F31" s="14">
        <v>46.54</v>
      </c>
      <c r="G31" s="14">
        <v>10.039999999999999</v>
      </c>
      <c r="H31" s="14">
        <v>64.52</v>
      </c>
      <c r="I31" s="7">
        <v>34.86</v>
      </c>
      <c r="J31" s="6">
        <v>19.05</v>
      </c>
      <c r="K31" s="14">
        <v>32.96</v>
      </c>
      <c r="L31" s="14">
        <v>10.050000000000001</v>
      </c>
      <c r="M31" s="14">
        <v>351.61</v>
      </c>
      <c r="N31" s="7">
        <v>28.9</v>
      </c>
      <c r="O31" s="6">
        <v>28.26</v>
      </c>
      <c r="P31" s="14">
        <v>44.93</v>
      </c>
      <c r="Q31" s="14">
        <v>10</v>
      </c>
      <c r="R31" s="14">
        <v>683.87</v>
      </c>
      <c r="S31" s="7">
        <v>40.01</v>
      </c>
      <c r="T31" s="6">
        <v>22.31</v>
      </c>
      <c r="U31" s="14">
        <v>46.54</v>
      </c>
      <c r="V31" s="14">
        <v>10</v>
      </c>
      <c r="W31" s="14">
        <v>1867.74</v>
      </c>
      <c r="X31" s="7">
        <v>34.86</v>
      </c>
      <c r="Y31" s="93">
        <v>46.11</v>
      </c>
      <c r="Z31" s="6">
        <v>32.79</v>
      </c>
      <c r="AA31" s="14">
        <v>44.61</v>
      </c>
      <c r="AB31" s="15">
        <v>47.87</v>
      </c>
      <c r="AC31" s="6">
        <v>35.11</v>
      </c>
      <c r="AD31" s="14">
        <v>28.92</v>
      </c>
      <c r="AE31" s="14">
        <v>40.06</v>
      </c>
      <c r="AF31" s="15">
        <v>35.11</v>
      </c>
    </row>
    <row r="32" spans="1:32" s="63" customFormat="1" ht="14.25" thickBot="1">
      <c r="A32" s="57">
        <v>6</v>
      </c>
      <c r="B32" s="57" t="s">
        <v>52</v>
      </c>
      <c r="C32" s="8">
        <v>1</v>
      </c>
      <c r="D32" s="17">
        <v>1</v>
      </c>
      <c r="E32" s="8">
        <v>26.4</v>
      </c>
      <c r="F32" s="16">
        <v>47.14</v>
      </c>
      <c r="G32" s="16">
        <v>13.14</v>
      </c>
      <c r="H32" s="16">
        <v>30.65</v>
      </c>
      <c r="I32" s="9">
        <v>35.28</v>
      </c>
      <c r="J32" s="8">
        <v>16.66</v>
      </c>
      <c r="K32" s="16">
        <v>35.64</v>
      </c>
      <c r="L32" s="16">
        <v>10.02</v>
      </c>
      <c r="M32" s="16">
        <v>270.97000000000003</v>
      </c>
      <c r="N32" s="9">
        <v>28.99</v>
      </c>
      <c r="O32" s="8">
        <v>30.84</v>
      </c>
      <c r="P32" s="16">
        <v>49.56</v>
      </c>
      <c r="Q32" s="16">
        <v>10</v>
      </c>
      <c r="R32" s="16">
        <v>679.03</v>
      </c>
      <c r="S32" s="9">
        <v>47.28</v>
      </c>
      <c r="T32" s="8">
        <v>22.26</v>
      </c>
      <c r="U32" s="16">
        <v>49.56</v>
      </c>
      <c r="V32" s="16">
        <v>10</v>
      </c>
      <c r="W32" s="16">
        <v>1714.52</v>
      </c>
      <c r="X32" s="9">
        <v>47.28</v>
      </c>
      <c r="Y32" s="94">
        <v>46.64</v>
      </c>
      <c r="Z32" s="8">
        <v>37.020000000000003</v>
      </c>
      <c r="AA32" s="16">
        <v>59.99</v>
      </c>
      <c r="AB32" s="17">
        <v>59.99</v>
      </c>
      <c r="AC32" s="8">
        <v>32.65</v>
      </c>
      <c r="AD32" s="16">
        <v>30.77</v>
      </c>
      <c r="AE32" s="16">
        <v>48.54</v>
      </c>
      <c r="AF32" s="17">
        <v>48.54</v>
      </c>
    </row>
    <row r="33" spans="1:32" s="63" customFormat="1">
      <c r="A33" s="55">
        <v>7</v>
      </c>
      <c r="B33" s="55" t="s">
        <v>48</v>
      </c>
      <c r="C33" s="4"/>
      <c r="D33" s="12"/>
      <c r="E33" s="4">
        <v>16.88</v>
      </c>
      <c r="F33" s="11">
        <v>25.18</v>
      </c>
      <c r="G33" s="11">
        <v>10.130000000000001</v>
      </c>
      <c r="H33" s="11">
        <v>143.55000000000001</v>
      </c>
      <c r="I33" s="5">
        <v>21.02</v>
      </c>
      <c r="J33" s="4">
        <v>23.37</v>
      </c>
      <c r="K33" s="11">
        <v>41.64</v>
      </c>
      <c r="L33" s="11">
        <v>10</v>
      </c>
      <c r="M33" s="11">
        <v>417.74</v>
      </c>
      <c r="N33" s="5">
        <v>37.39</v>
      </c>
      <c r="O33" s="4">
        <v>27.11</v>
      </c>
      <c r="P33" s="11">
        <v>59.49</v>
      </c>
      <c r="Q33" s="11">
        <v>10.02</v>
      </c>
      <c r="R33" s="11">
        <v>1001.61</v>
      </c>
      <c r="S33" s="5">
        <v>55.52</v>
      </c>
      <c r="T33" s="4">
        <v>23.19</v>
      </c>
      <c r="U33" s="11">
        <v>59.49</v>
      </c>
      <c r="V33" s="11">
        <v>10</v>
      </c>
      <c r="W33" s="11">
        <v>2361.29</v>
      </c>
      <c r="X33" s="5">
        <v>55.52</v>
      </c>
      <c r="Y33" s="92">
        <v>24.41</v>
      </c>
      <c r="Z33" s="4">
        <v>39.979999999999997</v>
      </c>
      <c r="AA33" s="11">
        <v>58.17</v>
      </c>
      <c r="AB33" s="12">
        <v>58.17</v>
      </c>
      <c r="AC33" s="4">
        <v>21.02</v>
      </c>
      <c r="AD33" s="11">
        <v>37.39</v>
      </c>
      <c r="AE33" s="11">
        <v>55.52</v>
      </c>
      <c r="AF33" s="12">
        <v>55.52</v>
      </c>
    </row>
    <row r="34" spans="1:32" s="63" customFormat="1">
      <c r="A34" s="56">
        <v>7</v>
      </c>
      <c r="B34" s="56" t="s">
        <v>49</v>
      </c>
      <c r="C34" s="6">
        <v>0</v>
      </c>
      <c r="D34" s="15">
        <v>0</v>
      </c>
      <c r="E34" s="6">
        <v>23.17</v>
      </c>
      <c r="F34" s="14">
        <v>43.21</v>
      </c>
      <c r="G34" s="14">
        <v>10.18</v>
      </c>
      <c r="H34" s="14">
        <v>100</v>
      </c>
      <c r="I34" s="7">
        <v>4.343</v>
      </c>
      <c r="J34" s="6">
        <v>21.69</v>
      </c>
      <c r="K34" s="14">
        <v>29.61</v>
      </c>
      <c r="L34" s="14">
        <v>10.02</v>
      </c>
      <c r="M34" s="14">
        <v>548.39</v>
      </c>
      <c r="N34" s="7">
        <v>28.28</v>
      </c>
      <c r="O34" s="6">
        <v>27.73</v>
      </c>
      <c r="P34" s="14">
        <v>58.25</v>
      </c>
      <c r="Q34" s="14">
        <v>10.01</v>
      </c>
      <c r="R34" s="14">
        <v>911.29</v>
      </c>
      <c r="S34" s="7">
        <v>39.29</v>
      </c>
      <c r="T34" s="6">
        <v>22.91</v>
      </c>
      <c r="U34" s="14">
        <v>58.25</v>
      </c>
      <c r="V34" s="14">
        <v>10</v>
      </c>
      <c r="W34" s="14">
        <v>2535.48</v>
      </c>
      <c r="X34" s="7">
        <v>39.29</v>
      </c>
      <c r="Y34" s="93">
        <v>42.58</v>
      </c>
      <c r="Z34" s="6">
        <v>28.92</v>
      </c>
      <c r="AA34" s="14">
        <v>59.28</v>
      </c>
      <c r="AB34" s="15">
        <v>59.28</v>
      </c>
      <c r="AC34" s="6">
        <v>39.659999999999997</v>
      </c>
      <c r="AD34" s="14">
        <v>27.54</v>
      </c>
      <c r="AE34" s="14">
        <v>39.97</v>
      </c>
      <c r="AF34" s="15">
        <v>39.97</v>
      </c>
    </row>
    <row r="35" spans="1:32" s="63" customFormat="1">
      <c r="A35" s="56">
        <v>7</v>
      </c>
      <c r="B35" s="56" t="s">
        <v>50</v>
      </c>
      <c r="C35" s="6">
        <v>0</v>
      </c>
      <c r="D35" s="15">
        <v>1</v>
      </c>
      <c r="E35" s="6">
        <v>24.6</v>
      </c>
      <c r="F35" s="14">
        <v>39.020000000000003</v>
      </c>
      <c r="G35" s="14">
        <v>10.48</v>
      </c>
      <c r="H35" s="14">
        <v>45.16</v>
      </c>
      <c r="I35" s="7">
        <v>34.950000000000003</v>
      </c>
      <c r="J35" s="6">
        <v>19.12</v>
      </c>
      <c r="K35" s="14">
        <v>32.549999999999997</v>
      </c>
      <c r="L35" s="14">
        <v>10</v>
      </c>
      <c r="M35" s="14">
        <v>416.13</v>
      </c>
      <c r="N35" s="7">
        <v>26.62</v>
      </c>
      <c r="O35" s="6">
        <v>29.36</v>
      </c>
      <c r="P35" s="14">
        <v>64.069999999999993</v>
      </c>
      <c r="Q35" s="14">
        <v>10.02</v>
      </c>
      <c r="R35" s="14">
        <v>1153.23</v>
      </c>
      <c r="S35" s="7">
        <v>47.85</v>
      </c>
      <c r="T35" s="6">
        <v>23.87</v>
      </c>
      <c r="U35" s="14">
        <v>64.069999999999993</v>
      </c>
      <c r="V35" s="14">
        <v>10</v>
      </c>
      <c r="W35" s="14">
        <v>2200</v>
      </c>
      <c r="X35" s="7">
        <v>47.85</v>
      </c>
      <c r="Y35" s="93">
        <v>38.74</v>
      </c>
      <c r="Z35" s="6">
        <v>32.04</v>
      </c>
      <c r="AA35" s="14">
        <v>63.52</v>
      </c>
      <c r="AB35" s="15">
        <v>63.52</v>
      </c>
      <c r="AC35" s="6">
        <v>34.19</v>
      </c>
      <c r="AD35" s="14">
        <v>26.68</v>
      </c>
      <c r="AE35" s="14">
        <v>46.99</v>
      </c>
      <c r="AF35" s="15">
        <v>46.99</v>
      </c>
    </row>
    <row r="36" spans="1:32" s="63" customFormat="1">
      <c r="A36" s="56">
        <v>7</v>
      </c>
      <c r="B36" s="56" t="s">
        <v>51</v>
      </c>
      <c r="C36" s="6">
        <v>1</v>
      </c>
      <c r="D36" s="15">
        <v>0</v>
      </c>
      <c r="E36" s="6">
        <v>24.41</v>
      </c>
      <c r="F36" s="14">
        <v>41</v>
      </c>
      <c r="G36" s="14">
        <v>10.15</v>
      </c>
      <c r="H36" s="14">
        <v>83.87</v>
      </c>
      <c r="I36" s="7">
        <v>36.26</v>
      </c>
      <c r="J36" s="6">
        <v>20.66</v>
      </c>
      <c r="K36" s="14">
        <v>30.73</v>
      </c>
      <c r="L36" s="14">
        <v>10.039999999999999</v>
      </c>
      <c r="M36" s="14">
        <v>616.13</v>
      </c>
      <c r="N36" s="7">
        <v>24.65</v>
      </c>
      <c r="O36" s="6">
        <v>27.76</v>
      </c>
      <c r="P36" s="14">
        <v>45.29</v>
      </c>
      <c r="Q36" s="14">
        <v>10</v>
      </c>
      <c r="R36" s="14">
        <v>966.13</v>
      </c>
      <c r="S36" s="7">
        <v>44.17</v>
      </c>
      <c r="T36" s="6">
        <v>22.44</v>
      </c>
      <c r="U36" s="14">
        <v>45.29</v>
      </c>
      <c r="V36" s="14">
        <v>10</v>
      </c>
      <c r="W36" s="14">
        <v>2469.35</v>
      </c>
      <c r="X36" s="7">
        <v>44.17</v>
      </c>
      <c r="Y36" s="93">
        <v>40.159999999999997</v>
      </c>
      <c r="Z36" s="6">
        <v>30.5</v>
      </c>
      <c r="AA36" s="14">
        <v>44.07</v>
      </c>
      <c r="AB36" s="15">
        <v>44.07</v>
      </c>
      <c r="AC36" s="6">
        <v>36.06</v>
      </c>
      <c r="AD36" s="14">
        <v>24.68</v>
      </c>
      <c r="AE36" s="14">
        <v>42.95</v>
      </c>
      <c r="AF36" s="15">
        <v>42.95</v>
      </c>
    </row>
    <row r="37" spans="1:32" s="63" customFormat="1" ht="14.25" thickBot="1">
      <c r="A37" s="57">
        <v>7</v>
      </c>
      <c r="B37" s="57" t="s">
        <v>52</v>
      </c>
      <c r="C37" s="8">
        <v>1</v>
      </c>
      <c r="D37" s="17">
        <v>1</v>
      </c>
      <c r="E37" s="8">
        <v>25.96</v>
      </c>
      <c r="F37" s="16">
        <v>36.26</v>
      </c>
      <c r="G37" s="16">
        <v>10.79</v>
      </c>
      <c r="H37" s="16">
        <v>38.71</v>
      </c>
      <c r="I37" s="9">
        <v>33.14</v>
      </c>
      <c r="J37" s="8">
        <v>19.8</v>
      </c>
      <c r="K37" s="16">
        <v>35.86</v>
      </c>
      <c r="L37" s="16">
        <v>10.02</v>
      </c>
      <c r="M37" s="16">
        <v>469.35</v>
      </c>
      <c r="N37" s="9">
        <v>26.06</v>
      </c>
      <c r="O37" s="8">
        <v>30.86</v>
      </c>
      <c r="P37" s="16">
        <v>63.38</v>
      </c>
      <c r="Q37" s="16">
        <v>10.02</v>
      </c>
      <c r="R37" s="16">
        <v>991.94</v>
      </c>
      <c r="S37" s="9">
        <v>45.43</v>
      </c>
      <c r="T37" s="8">
        <v>23.6</v>
      </c>
      <c r="U37" s="16">
        <v>63.38</v>
      </c>
      <c r="V37" s="16">
        <v>10.02</v>
      </c>
      <c r="W37" s="16">
        <v>2246.77</v>
      </c>
      <c r="X37" s="9">
        <v>45.43</v>
      </c>
      <c r="Y37" s="94">
        <v>35.72</v>
      </c>
      <c r="Z37" s="8">
        <v>35.83</v>
      </c>
      <c r="AA37" s="16">
        <v>61.66</v>
      </c>
      <c r="AB37" s="17">
        <v>61.66</v>
      </c>
      <c r="AC37" s="8">
        <v>27.58</v>
      </c>
      <c r="AD37" s="16">
        <v>26.94</v>
      </c>
      <c r="AE37" s="16">
        <v>54.49</v>
      </c>
      <c r="AF37" s="17">
        <v>54.49</v>
      </c>
    </row>
    <row r="38" spans="1:32" s="63" customFormat="1">
      <c r="A38" s="55">
        <v>8</v>
      </c>
      <c r="B38" s="55" t="s">
        <v>48</v>
      </c>
      <c r="C38" s="4"/>
      <c r="D38" s="12"/>
      <c r="E38" s="4">
        <v>19.86</v>
      </c>
      <c r="F38" s="11">
        <v>37.75</v>
      </c>
      <c r="G38" s="11">
        <v>10.09</v>
      </c>
      <c r="H38" s="11">
        <v>158.06</v>
      </c>
      <c r="I38" s="5">
        <v>31.89</v>
      </c>
      <c r="J38" s="4">
        <v>24.77</v>
      </c>
      <c r="K38" s="11">
        <v>40.229999999999997</v>
      </c>
      <c r="L38" s="11">
        <v>10.039999999999999</v>
      </c>
      <c r="M38" s="11">
        <v>387.1</v>
      </c>
      <c r="N38" s="5">
        <v>34.340000000000003</v>
      </c>
      <c r="O38" s="4">
        <v>28.18</v>
      </c>
      <c r="P38" s="11">
        <v>47.23</v>
      </c>
      <c r="Q38" s="11">
        <v>10.039999999999999</v>
      </c>
      <c r="R38" s="11">
        <v>1222.58</v>
      </c>
      <c r="S38" s="5">
        <v>46.77</v>
      </c>
      <c r="T38" s="4">
        <v>24.54</v>
      </c>
      <c r="U38" s="11">
        <v>47.23</v>
      </c>
      <c r="V38" s="11">
        <v>10</v>
      </c>
      <c r="W38" s="11">
        <v>2864.52</v>
      </c>
      <c r="X38" s="5">
        <v>46.77</v>
      </c>
      <c r="Y38" s="92">
        <v>36.82</v>
      </c>
      <c r="Z38" s="4">
        <v>38.83</v>
      </c>
      <c r="AA38" s="11">
        <v>46.05</v>
      </c>
      <c r="AB38" s="12">
        <v>46.05</v>
      </c>
      <c r="AC38" s="4">
        <v>31.09</v>
      </c>
      <c r="AD38" s="11">
        <v>32.89</v>
      </c>
      <c r="AE38" s="11">
        <v>45.45</v>
      </c>
      <c r="AF38" s="12">
        <v>45.45</v>
      </c>
    </row>
    <row r="39" spans="1:32" s="63" customFormat="1">
      <c r="A39" s="56">
        <v>8</v>
      </c>
      <c r="B39" s="56" t="s">
        <v>49</v>
      </c>
      <c r="C39" s="6">
        <v>0</v>
      </c>
      <c r="D39" s="15">
        <v>0</v>
      </c>
      <c r="E39" s="6">
        <v>22.4</v>
      </c>
      <c r="F39" s="14">
        <v>41.98</v>
      </c>
      <c r="G39" s="14">
        <v>10.08</v>
      </c>
      <c r="H39" s="14">
        <v>96.77</v>
      </c>
      <c r="I39" s="7">
        <v>36.42</v>
      </c>
      <c r="J39" s="6">
        <v>20.440000000000001</v>
      </c>
      <c r="K39" s="14">
        <v>33.159999999999997</v>
      </c>
      <c r="L39" s="14">
        <v>10.029999999999999</v>
      </c>
      <c r="M39" s="14">
        <v>620.97</v>
      </c>
      <c r="N39" s="7">
        <v>27.03</v>
      </c>
      <c r="O39" s="6">
        <v>27.94</v>
      </c>
      <c r="P39" s="14">
        <v>45.82</v>
      </c>
      <c r="Q39" s="14">
        <v>10.02</v>
      </c>
      <c r="R39" s="14">
        <v>990.32</v>
      </c>
      <c r="S39" s="7">
        <v>45.01</v>
      </c>
      <c r="T39" s="6">
        <v>23.19</v>
      </c>
      <c r="U39" s="14">
        <v>45.82</v>
      </c>
      <c r="V39" s="14">
        <v>10.01</v>
      </c>
      <c r="W39" s="14">
        <v>2680.65</v>
      </c>
      <c r="X39" s="7">
        <v>45.01</v>
      </c>
      <c r="Y39" s="93">
        <v>42.16</v>
      </c>
      <c r="Z39" s="6">
        <v>33.630000000000003</v>
      </c>
      <c r="AA39" s="14">
        <v>50.62</v>
      </c>
      <c r="AB39" s="15">
        <v>50.62</v>
      </c>
      <c r="AC39" s="6">
        <v>27.85</v>
      </c>
      <c r="AD39" s="14">
        <v>27.46</v>
      </c>
      <c r="AE39" s="14">
        <v>47.17</v>
      </c>
      <c r="AF39" s="15">
        <v>47.17</v>
      </c>
    </row>
    <row r="40" spans="1:32" s="63" customFormat="1">
      <c r="A40" s="56">
        <v>8</v>
      </c>
      <c r="B40" s="56" t="s">
        <v>50</v>
      </c>
      <c r="C40" s="6">
        <v>0</v>
      </c>
      <c r="D40" s="15">
        <v>1</v>
      </c>
      <c r="E40" s="6">
        <v>25.1</v>
      </c>
      <c r="F40" s="14">
        <v>37.49</v>
      </c>
      <c r="G40" s="14">
        <v>10.17</v>
      </c>
      <c r="H40" s="14">
        <v>62.9</v>
      </c>
      <c r="I40" s="7">
        <v>33.909999999999997</v>
      </c>
      <c r="J40" s="6">
        <v>21.86</v>
      </c>
      <c r="K40" s="14">
        <v>32.61</v>
      </c>
      <c r="L40" s="14">
        <v>10.14</v>
      </c>
      <c r="M40" s="14">
        <v>485.48</v>
      </c>
      <c r="N40" s="7">
        <v>28.77</v>
      </c>
      <c r="O40" s="6">
        <v>32.74</v>
      </c>
      <c r="P40" s="14">
        <v>86.54</v>
      </c>
      <c r="Q40" s="14">
        <v>10.11</v>
      </c>
      <c r="R40" s="14">
        <v>1208.06</v>
      </c>
      <c r="S40" s="7">
        <v>72.900000000000006</v>
      </c>
      <c r="T40" s="6">
        <v>25.66</v>
      </c>
      <c r="U40" s="14">
        <v>86.54</v>
      </c>
      <c r="V40" s="14">
        <v>10.050000000000001</v>
      </c>
      <c r="W40" s="14">
        <v>2669.35</v>
      </c>
      <c r="X40" s="7">
        <v>72.900000000000006</v>
      </c>
      <c r="Y40" s="93">
        <v>37.92</v>
      </c>
      <c r="Z40" s="6">
        <v>32.549999999999997</v>
      </c>
      <c r="AA40" s="14">
        <v>84.4</v>
      </c>
      <c r="AB40" s="15">
        <v>84.4</v>
      </c>
      <c r="AC40" s="6">
        <v>34.130000000000003</v>
      </c>
      <c r="AD40" s="14">
        <v>27.9</v>
      </c>
      <c r="AE40" s="14">
        <v>71.87</v>
      </c>
      <c r="AF40" s="15">
        <v>71.87</v>
      </c>
    </row>
    <row r="41" spans="1:32" s="63" customFormat="1">
      <c r="A41" s="56">
        <v>8</v>
      </c>
      <c r="B41" s="56" t="s">
        <v>51</v>
      </c>
      <c r="C41" s="6">
        <v>1</v>
      </c>
      <c r="D41" s="15">
        <v>0</v>
      </c>
      <c r="E41" s="6">
        <v>23.76</v>
      </c>
      <c r="F41" s="14">
        <v>44.36</v>
      </c>
      <c r="G41" s="14">
        <v>10.039999999999999</v>
      </c>
      <c r="H41" s="14">
        <v>106.45</v>
      </c>
      <c r="I41" s="7">
        <v>35.869999999999997</v>
      </c>
      <c r="J41" s="6">
        <v>24.05</v>
      </c>
      <c r="K41" s="14">
        <v>34.14</v>
      </c>
      <c r="L41" s="14">
        <v>10</v>
      </c>
      <c r="M41" s="14">
        <v>698.39</v>
      </c>
      <c r="N41" s="7">
        <v>30.32</v>
      </c>
      <c r="O41" s="6">
        <v>30</v>
      </c>
      <c r="P41" s="14">
        <v>68.89</v>
      </c>
      <c r="Q41" s="14">
        <v>10.02</v>
      </c>
      <c r="R41" s="14">
        <v>966.13</v>
      </c>
      <c r="S41" s="7">
        <v>52.32</v>
      </c>
      <c r="T41" s="6">
        <v>24.93</v>
      </c>
      <c r="U41" s="14">
        <v>68.89</v>
      </c>
      <c r="V41" s="14">
        <v>10</v>
      </c>
      <c r="W41" s="14">
        <v>2661.29</v>
      </c>
      <c r="X41" s="7">
        <v>52.32</v>
      </c>
      <c r="Y41" s="93">
        <v>43.58</v>
      </c>
      <c r="Z41" s="6">
        <v>33.090000000000003</v>
      </c>
      <c r="AA41" s="14">
        <v>70.41</v>
      </c>
      <c r="AB41" s="15">
        <v>70.41</v>
      </c>
      <c r="AC41" s="6">
        <v>38.630000000000003</v>
      </c>
      <c r="AD41" s="14">
        <v>29.4</v>
      </c>
      <c r="AE41" s="14">
        <v>53.63</v>
      </c>
      <c r="AF41" s="15">
        <v>53.63</v>
      </c>
    </row>
    <row r="42" spans="1:32" s="63" customFormat="1" ht="14.25" thickBot="1">
      <c r="A42" s="57">
        <v>8</v>
      </c>
      <c r="B42" s="57" t="s">
        <v>52</v>
      </c>
      <c r="C42" s="8">
        <v>1</v>
      </c>
      <c r="D42" s="17">
        <v>1</v>
      </c>
      <c r="E42" s="8">
        <v>22.68</v>
      </c>
      <c r="F42" s="16">
        <v>39.979999999999997</v>
      </c>
      <c r="G42" s="16">
        <v>10.32</v>
      </c>
      <c r="H42" s="16">
        <v>54.84</v>
      </c>
      <c r="I42" s="9">
        <v>28.11</v>
      </c>
      <c r="J42" s="8">
        <v>23.25</v>
      </c>
      <c r="K42" s="16">
        <v>34.36</v>
      </c>
      <c r="L42" s="16">
        <v>10.15</v>
      </c>
      <c r="M42" s="16">
        <v>520.97</v>
      </c>
      <c r="N42" s="9">
        <v>28.75</v>
      </c>
      <c r="O42" s="8">
        <v>33.1</v>
      </c>
      <c r="P42" s="16">
        <v>103.14</v>
      </c>
      <c r="Q42" s="16">
        <v>10.14</v>
      </c>
      <c r="R42" s="16">
        <v>1204.8399999999999</v>
      </c>
      <c r="S42" s="9">
        <v>88.55</v>
      </c>
      <c r="T42" s="8">
        <v>26.2</v>
      </c>
      <c r="U42" s="16">
        <v>103.14</v>
      </c>
      <c r="V42" s="16">
        <v>10</v>
      </c>
      <c r="W42" s="16">
        <v>2435.48</v>
      </c>
      <c r="X42" s="9">
        <v>88.55</v>
      </c>
      <c r="Y42" s="94">
        <v>70.02</v>
      </c>
      <c r="Z42" s="8">
        <v>38</v>
      </c>
      <c r="AA42" s="16">
        <v>106.4</v>
      </c>
      <c r="AB42" s="17">
        <v>106.4</v>
      </c>
      <c r="AC42" s="8">
        <v>27.8</v>
      </c>
      <c r="AD42" s="16">
        <v>31.44</v>
      </c>
      <c r="AE42" s="16">
        <v>90.4</v>
      </c>
      <c r="AF42" s="17">
        <v>90.4</v>
      </c>
    </row>
    <row r="43" spans="1:32" s="63" customFormat="1">
      <c r="A43" s="55">
        <v>9</v>
      </c>
      <c r="B43" s="55" t="s">
        <v>48</v>
      </c>
      <c r="C43" s="4"/>
      <c r="D43" s="12"/>
      <c r="E43" s="4">
        <v>19.489999999999998</v>
      </c>
      <c r="F43" s="11">
        <v>31.96</v>
      </c>
      <c r="G43" s="11">
        <v>10.050000000000001</v>
      </c>
      <c r="H43" s="11">
        <v>112.9</v>
      </c>
      <c r="I43" s="5">
        <v>28.07</v>
      </c>
      <c r="J43" s="4">
        <v>25.26</v>
      </c>
      <c r="K43" s="11">
        <v>34.43</v>
      </c>
      <c r="L43" s="11">
        <v>10.07</v>
      </c>
      <c r="M43" s="11">
        <v>204.84</v>
      </c>
      <c r="N43" s="5">
        <v>31.73</v>
      </c>
      <c r="O43" s="4">
        <v>26.46</v>
      </c>
      <c r="P43" s="11">
        <v>47.03</v>
      </c>
      <c r="Q43" s="11">
        <v>10.050000000000001</v>
      </c>
      <c r="R43" s="11">
        <v>908.06</v>
      </c>
      <c r="S43" s="5">
        <v>45.75</v>
      </c>
      <c r="T43" s="4">
        <v>24.09</v>
      </c>
      <c r="U43" s="11">
        <v>47.03</v>
      </c>
      <c r="V43" s="11">
        <v>10.039999999999999</v>
      </c>
      <c r="W43" s="11">
        <v>1920.97</v>
      </c>
      <c r="X43" s="5">
        <v>45.75</v>
      </c>
      <c r="Y43" s="92">
        <v>31.02</v>
      </c>
      <c r="Z43" s="4">
        <v>33.479999999999997</v>
      </c>
      <c r="AA43" s="11">
        <v>46.42</v>
      </c>
      <c r="AB43" s="12">
        <v>46.42</v>
      </c>
      <c r="AC43" s="4">
        <v>27.34</v>
      </c>
      <c r="AD43" s="11">
        <v>31.4</v>
      </c>
      <c r="AE43" s="11">
        <v>42.32</v>
      </c>
      <c r="AF43" s="12">
        <v>62.32</v>
      </c>
    </row>
    <row r="44" spans="1:32" s="63" customFormat="1">
      <c r="A44" s="56">
        <v>9</v>
      </c>
      <c r="B44" s="56" t="s">
        <v>49</v>
      </c>
      <c r="C44" s="6">
        <v>0</v>
      </c>
      <c r="D44" s="15">
        <v>0</v>
      </c>
      <c r="E44" s="6">
        <v>26.5</v>
      </c>
      <c r="F44" s="14">
        <v>44.97</v>
      </c>
      <c r="G44" s="14">
        <v>10.1</v>
      </c>
      <c r="H44" s="14">
        <v>83.87</v>
      </c>
      <c r="I44" s="7">
        <v>38.82</v>
      </c>
      <c r="J44" s="6">
        <v>20.38</v>
      </c>
      <c r="K44" s="14">
        <v>31.05</v>
      </c>
      <c r="L44" s="14">
        <v>10</v>
      </c>
      <c r="M44" s="14">
        <v>532.26</v>
      </c>
      <c r="N44" s="7">
        <v>29.14</v>
      </c>
      <c r="O44" s="6">
        <v>27.31</v>
      </c>
      <c r="P44" s="14">
        <v>47.91</v>
      </c>
      <c r="Q44" s="14">
        <v>10</v>
      </c>
      <c r="R44" s="14">
        <v>645.16</v>
      </c>
      <c r="S44" s="7">
        <v>44.9</v>
      </c>
      <c r="T44" s="6">
        <v>23.22</v>
      </c>
      <c r="U44" s="14">
        <v>47.91</v>
      </c>
      <c r="V44" s="14">
        <v>10</v>
      </c>
      <c r="W44" s="14">
        <v>2196.77</v>
      </c>
      <c r="X44" s="7">
        <v>44.9</v>
      </c>
      <c r="Y44" s="93">
        <v>43.7</v>
      </c>
      <c r="Z44" s="6">
        <v>30.38</v>
      </c>
      <c r="AA44" s="14">
        <v>46.32</v>
      </c>
      <c r="AB44" s="15">
        <v>46.32</v>
      </c>
      <c r="AC44" s="6">
        <v>40.56</v>
      </c>
      <c r="AD44" s="14">
        <v>29.91</v>
      </c>
      <c r="AE44" s="14">
        <v>43.99</v>
      </c>
      <c r="AF44" s="15">
        <v>43.99</v>
      </c>
    </row>
    <row r="45" spans="1:32" s="63" customFormat="1">
      <c r="A45" s="56">
        <v>9</v>
      </c>
      <c r="B45" s="56" t="s">
        <v>50</v>
      </c>
      <c r="C45" s="6">
        <v>0</v>
      </c>
      <c r="D45" s="15">
        <v>1</v>
      </c>
      <c r="E45" s="6">
        <v>24.87</v>
      </c>
      <c r="F45" s="14">
        <v>38.47</v>
      </c>
      <c r="G45" s="14">
        <v>10.07</v>
      </c>
      <c r="H45" s="14">
        <v>53.23</v>
      </c>
      <c r="I45" s="7">
        <v>33.43</v>
      </c>
      <c r="J45" s="6">
        <v>20.27</v>
      </c>
      <c r="K45" s="14">
        <v>28.91</v>
      </c>
      <c r="L45" s="14">
        <v>10.01</v>
      </c>
      <c r="M45" s="14">
        <v>432.26</v>
      </c>
      <c r="N45" s="7">
        <v>26.37</v>
      </c>
      <c r="O45" s="6">
        <v>30.64</v>
      </c>
      <c r="P45" s="14">
        <v>78.53</v>
      </c>
      <c r="Q45" s="14">
        <v>10.039999999999999</v>
      </c>
      <c r="R45" s="14">
        <v>1085.48</v>
      </c>
      <c r="S45" s="7">
        <v>56.1</v>
      </c>
      <c r="T45" s="6">
        <v>25.34</v>
      </c>
      <c r="U45" s="14">
        <v>78.53</v>
      </c>
      <c r="V45" s="14">
        <v>10.01</v>
      </c>
      <c r="W45" s="14">
        <v>2125.81</v>
      </c>
      <c r="X45" s="7">
        <v>56.4</v>
      </c>
      <c r="Y45" s="93">
        <v>37.65</v>
      </c>
      <c r="Z45" s="6">
        <v>28.46</v>
      </c>
      <c r="AA45" s="14">
        <v>112.5</v>
      </c>
      <c r="AB45" s="15">
        <v>112.5</v>
      </c>
      <c r="AC45" s="6">
        <v>33.47</v>
      </c>
      <c r="AD45" s="14">
        <v>27.68</v>
      </c>
      <c r="AE45" s="14">
        <v>55.13</v>
      </c>
      <c r="AF45" s="15">
        <v>55.13</v>
      </c>
    </row>
    <row r="46" spans="1:32" s="63" customFormat="1">
      <c r="A46" s="56">
        <v>9</v>
      </c>
      <c r="B46" s="56" t="s">
        <v>51</v>
      </c>
      <c r="C46" s="6">
        <v>1</v>
      </c>
      <c r="D46" s="15">
        <v>0</v>
      </c>
      <c r="E46" s="6">
        <v>27.35</v>
      </c>
      <c r="F46" s="14">
        <v>45.34</v>
      </c>
      <c r="G46" s="14">
        <v>10.23</v>
      </c>
      <c r="H46" s="14">
        <v>87.1</v>
      </c>
      <c r="I46" s="7">
        <v>40.950000000000003</v>
      </c>
      <c r="J46" s="6">
        <v>20.64</v>
      </c>
      <c r="K46" s="14">
        <v>30.75</v>
      </c>
      <c r="L46" s="14">
        <v>10.01</v>
      </c>
      <c r="M46" s="14">
        <v>522.58000000000004</v>
      </c>
      <c r="N46" s="7">
        <v>29.35</v>
      </c>
      <c r="O46" s="6">
        <v>30.33</v>
      </c>
      <c r="P46" s="14">
        <v>47.21</v>
      </c>
      <c r="Q46" s="14">
        <v>10.1</v>
      </c>
      <c r="R46" s="14">
        <v>674.19</v>
      </c>
      <c r="S46" s="7">
        <v>45.7</v>
      </c>
      <c r="T46" s="6">
        <v>23.88</v>
      </c>
      <c r="U46" s="14">
        <v>47.21</v>
      </c>
      <c r="V46" s="14">
        <v>10</v>
      </c>
      <c r="W46" s="14">
        <v>2082.2600000000002</v>
      </c>
      <c r="X46" s="7">
        <v>45.7</v>
      </c>
      <c r="Y46" s="93">
        <v>43.72</v>
      </c>
      <c r="Z46" s="6">
        <v>29.75</v>
      </c>
      <c r="AA46" s="14">
        <v>45.36</v>
      </c>
      <c r="AB46" s="15">
        <v>45.36</v>
      </c>
      <c r="AC46" s="6">
        <v>40.729999999999997</v>
      </c>
      <c r="AD46" s="14">
        <v>28.63</v>
      </c>
      <c r="AE46" s="14">
        <v>44.15</v>
      </c>
      <c r="AF46" s="15">
        <v>44.15</v>
      </c>
    </row>
    <row r="47" spans="1:32" s="63" customFormat="1" ht="14.25" thickBot="1">
      <c r="A47" s="57">
        <v>9</v>
      </c>
      <c r="B47" s="57" t="s">
        <v>52</v>
      </c>
      <c r="C47" s="8">
        <v>1</v>
      </c>
      <c r="D47" s="17">
        <v>1</v>
      </c>
      <c r="E47" s="8">
        <v>26.23</v>
      </c>
      <c r="F47" s="16">
        <v>43.2</v>
      </c>
      <c r="G47" s="16">
        <v>10.52</v>
      </c>
      <c r="H47" s="16">
        <v>53.23</v>
      </c>
      <c r="I47" s="9">
        <v>39.46</v>
      </c>
      <c r="J47" s="8">
        <v>20.23</v>
      </c>
      <c r="K47" s="16">
        <v>29.26</v>
      </c>
      <c r="L47" s="16">
        <v>10.119999999999999</v>
      </c>
      <c r="M47" s="16">
        <v>362.9</v>
      </c>
      <c r="N47" s="9">
        <v>27.62</v>
      </c>
      <c r="O47" s="8">
        <v>31.04</v>
      </c>
      <c r="P47" s="16">
        <v>70.14</v>
      </c>
      <c r="Q47" s="16">
        <v>10.01</v>
      </c>
      <c r="R47" s="16">
        <v>912.9</v>
      </c>
      <c r="S47" s="9">
        <v>59.41</v>
      </c>
      <c r="T47" s="8">
        <v>24.83</v>
      </c>
      <c r="U47" s="16">
        <v>70.14</v>
      </c>
      <c r="V47" s="16">
        <v>10</v>
      </c>
      <c r="W47" s="16">
        <v>1872.58</v>
      </c>
      <c r="X47" s="9">
        <v>59.41</v>
      </c>
      <c r="Y47" s="94">
        <v>42.63</v>
      </c>
      <c r="Z47" s="8">
        <v>30.27</v>
      </c>
      <c r="AA47" s="16">
        <v>67.89</v>
      </c>
      <c r="AB47" s="17">
        <v>67.89</v>
      </c>
      <c r="AC47" s="8">
        <v>39.08</v>
      </c>
      <c r="AD47" s="16">
        <v>17.86</v>
      </c>
      <c r="AE47" s="16">
        <v>58.75</v>
      </c>
      <c r="AF47" s="17">
        <v>58.75</v>
      </c>
    </row>
    <row r="48" spans="1:32" s="63" customFormat="1">
      <c r="A48" s="55">
        <v>10</v>
      </c>
      <c r="B48" s="55" t="s">
        <v>48</v>
      </c>
      <c r="C48" s="4"/>
      <c r="D48" s="12"/>
      <c r="E48" s="4">
        <v>14.6</v>
      </c>
      <c r="F48" s="11">
        <v>25.23</v>
      </c>
      <c r="G48" s="11">
        <v>10</v>
      </c>
      <c r="H48" s="11">
        <v>135.47999999999999</v>
      </c>
      <c r="I48" s="5">
        <v>21.62</v>
      </c>
      <c r="J48" s="4">
        <v>20.83</v>
      </c>
      <c r="K48" s="11">
        <v>32.17</v>
      </c>
      <c r="L48" s="11">
        <v>10.130000000000001</v>
      </c>
      <c r="M48" s="11">
        <v>298.39</v>
      </c>
      <c r="N48" s="5">
        <v>26.42</v>
      </c>
      <c r="O48" s="4">
        <v>24.62</v>
      </c>
      <c r="P48" s="11">
        <v>47.29</v>
      </c>
      <c r="Q48" s="11">
        <v>10.029999999999999</v>
      </c>
      <c r="R48" s="11">
        <v>1266.1300000000001</v>
      </c>
      <c r="S48" s="5">
        <v>43.89</v>
      </c>
      <c r="T48" s="4">
        <v>21.65</v>
      </c>
      <c r="U48" s="11">
        <v>47.29</v>
      </c>
      <c r="V48" s="11">
        <v>10</v>
      </c>
      <c r="W48" s="11">
        <v>2746.77</v>
      </c>
      <c r="X48" s="5">
        <v>43.89</v>
      </c>
      <c r="Y48" s="92">
        <v>23.77</v>
      </c>
      <c r="Z48" s="4">
        <v>34.29</v>
      </c>
      <c r="AA48" s="11">
        <v>45.17</v>
      </c>
      <c r="AB48" s="12">
        <v>45.17</v>
      </c>
      <c r="AC48" s="4">
        <v>20.32</v>
      </c>
      <c r="AD48" s="11">
        <v>28.45</v>
      </c>
      <c r="AE48" s="11">
        <v>42.26</v>
      </c>
      <c r="AF48" s="12">
        <v>42.26</v>
      </c>
    </row>
    <row r="49" spans="1:32" s="63" customFormat="1">
      <c r="A49" s="56">
        <v>10</v>
      </c>
      <c r="B49" s="56" t="s">
        <v>49</v>
      </c>
      <c r="C49" s="6">
        <v>0</v>
      </c>
      <c r="D49" s="15">
        <v>0</v>
      </c>
      <c r="E49" s="6">
        <v>21.77</v>
      </c>
      <c r="F49" s="14">
        <v>40.75</v>
      </c>
      <c r="G49" s="14">
        <v>10.4</v>
      </c>
      <c r="H49" s="14">
        <v>109.68</v>
      </c>
      <c r="I49" s="7">
        <v>36.340000000000003</v>
      </c>
      <c r="J49" s="6">
        <v>22.59</v>
      </c>
      <c r="K49" s="14">
        <v>32.19</v>
      </c>
      <c r="L49" s="14">
        <v>10.029999999999999</v>
      </c>
      <c r="M49" s="14">
        <v>524.19000000000005</v>
      </c>
      <c r="N49" s="7">
        <v>31.47</v>
      </c>
      <c r="O49" s="6">
        <v>27.21</v>
      </c>
      <c r="P49" s="14">
        <v>45.78</v>
      </c>
      <c r="Q49" s="14">
        <v>10.039999999999999</v>
      </c>
      <c r="R49" s="14">
        <v>1008.06</v>
      </c>
      <c r="S49" s="7">
        <v>42.05</v>
      </c>
      <c r="T49" s="6">
        <v>23.92</v>
      </c>
      <c r="U49" s="14">
        <v>45.78</v>
      </c>
      <c r="V49" s="14">
        <v>10.01</v>
      </c>
      <c r="W49" s="14">
        <v>2264.52</v>
      </c>
      <c r="X49" s="7">
        <v>42.05</v>
      </c>
      <c r="Y49" s="93">
        <v>39.86</v>
      </c>
      <c r="Z49" s="6">
        <v>31.06</v>
      </c>
      <c r="AA49" s="14">
        <v>45.99</v>
      </c>
      <c r="AB49" s="15">
        <v>45.99</v>
      </c>
      <c r="AC49" s="6">
        <v>35.47</v>
      </c>
      <c r="AD49" s="14">
        <v>30.48</v>
      </c>
      <c r="AE49" s="14">
        <v>39.92</v>
      </c>
      <c r="AF49" s="15">
        <v>39.92</v>
      </c>
    </row>
    <row r="50" spans="1:32" s="63" customFormat="1">
      <c r="A50" s="56">
        <v>10</v>
      </c>
      <c r="B50" s="56" t="s">
        <v>50</v>
      </c>
      <c r="C50" s="6">
        <v>0</v>
      </c>
      <c r="D50" s="15">
        <v>1</v>
      </c>
      <c r="E50" s="6">
        <v>23.62</v>
      </c>
      <c r="F50" s="14">
        <v>40.92</v>
      </c>
      <c r="G50" s="14">
        <v>10.050000000000001</v>
      </c>
      <c r="H50" s="14">
        <v>72.58</v>
      </c>
      <c r="I50" s="7">
        <v>36.32</v>
      </c>
      <c r="J50" s="6">
        <v>17.8</v>
      </c>
      <c r="K50" s="14">
        <v>26.52</v>
      </c>
      <c r="L50" s="14">
        <v>10.09</v>
      </c>
      <c r="M50" s="14">
        <v>277.42</v>
      </c>
      <c r="N50" s="7">
        <v>26.49</v>
      </c>
      <c r="O50" s="6">
        <v>31.48</v>
      </c>
      <c r="P50" s="14">
        <v>59.25</v>
      </c>
      <c r="Q50" s="14">
        <v>10</v>
      </c>
      <c r="R50" s="14">
        <v>1095.1600000000001</v>
      </c>
      <c r="S50" s="7">
        <v>52.22</v>
      </c>
      <c r="T50" s="6">
        <v>24.52</v>
      </c>
      <c r="U50" s="14">
        <v>59.25</v>
      </c>
      <c r="V50" s="14">
        <v>10</v>
      </c>
      <c r="W50" s="14">
        <v>2254.84</v>
      </c>
      <c r="X50" s="7">
        <v>52.22</v>
      </c>
      <c r="Y50" s="93">
        <v>39.58</v>
      </c>
      <c r="Z50" s="6">
        <v>26.3</v>
      </c>
      <c r="AA50" s="14">
        <v>58.64</v>
      </c>
      <c r="AB50" s="15">
        <v>58.64</v>
      </c>
      <c r="AC50" s="6">
        <v>34.89</v>
      </c>
      <c r="AD50" s="14">
        <v>25.21</v>
      </c>
      <c r="AE50" s="14">
        <v>49.76</v>
      </c>
      <c r="AF50" s="15">
        <v>49.76</v>
      </c>
    </row>
    <row r="51" spans="1:32" s="63" customFormat="1">
      <c r="A51" s="56">
        <v>10</v>
      </c>
      <c r="B51" s="56" t="s">
        <v>51</v>
      </c>
      <c r="C51" s="6">
        <v>1</v>
      </c>
      <c r="D51" s="15">
        <v>0</v>
      </c>
      <c r="E51" s="6">
        <v>21.94</v>
      </c>
      <c r="F51" s="14">
        <v>36.58</v>
      </c>
      <c r="G51" s="14">
        <v>10.02</v>
      </c>
      <c r="H51" s="14">
        <v>103.23</v>
      </c>
      <c r="I51" s="7">
        <v>32.54</v>
      </c>
      <c r="J51" s="6">
        <v>20.8</v>
      </c>
      <c r="K51" s="14">
        <v>32.61</v>
      </c>
      <c r="L51" s="14">
        <v>10.06</v>
      </c>
      <c r="M51" s="14">
        <v>496.77</v>
      </c>
      <c r="N51" s="7">
        <v>31.66</v>
      </c>
      <c r="O51" s="6">
        <v>27.94</v>
      </c>
      <c r="P51" s="14">
        <v>43.88</v>
      </c>
      <c r="Q51" s="14">
        <v>10</v>
      </c>
      <c r="R51" s="14">
        <v>933.87</v>
      </c>
      <c r="S51" s="7">
        <v>42.41</v>
      </c>
      <c r="T51" s="6">
        <v>23.78</v>
      </c>
      <c r="U51" s="14">
        <v>43.88</v>
      </c>
      <c r="V51" s="14">
        <v>10</v>
      </c>
      <c r="W51" s="14">
        <v>2224.19</v>
      </c>
      <c r="X51" s="7">
        <v>42.41</v>
      </c>
      <c r="Y51" s="93">
        <v>36.04</v>
      </c>
      <c r="Z51" s="6">
        <v>31.48</v>
      </c>
      <c r="AA51" s="14">
        <v>45.29</v>
      </c>
      <c r="AB51" s="15">
        <v>45.29</v>
      </c>
      <c r="AC51" s="6">
        <v>32.369999999999997</v>
      </c>
      <c r="AD51" s="14">
        <v>30.72</v>
      </c>
      <c r="AE51" s="14">
        <v>41.86</v>
      </c>
      <c r="AF51" s="15">
        <v>41.86</v>
      </c>
    </row>
    <row r="52" spans="1:32" s="63" customFormat="1" ht="14.25" thickBot="1">
      <c r="A52" s="57">
        <v>10</v>
      </c>
      <c r="B52" s="57" t="s">
        <v>52</v>
      </c>
      <c r="C52" s="8">
        <v>1</v>
      </c>
      <c r="D52" s="17">
        <v>1</v>
      </c>
      <c r="E52" s="8">
        <v>24.66</v>
      </c>
      <c r="F52" s="16">
        <v>43.29</v>
      </c>
      <c r="G52" s="16">
        <v>10.55</v>
      </c>
      <c r="H52" s="16">
        <v>72.58</v>
      </c>
      <c r="I52" s="9">
        <v>38.659999999999997</v>
      </c>
      <c r="J52" s="8">
        <v>17.170000000000002</v>
      </c>
      <c r="K52" s="16">
        <v>27.12</v>
      </c>
      <c r="L52" s="16">
        <v>10.09</v>
      </c>
      <c r="M52" s="16">
        <v>285.48</v>
      </c>
      <c r="N52" s="9">
        <v>24.76</v>
      </c>
      <c r="O52" s="8">
        <v>32.119999999999997</v>
      </c>
      <c r="P52" s="16">
        <v>66.05</v>
      </c>
      <c r="Q52" s="16">
        <v>10.02</v>
      </c>
      <c r="R52" s="16">
        <v>1035.48</v>
      </c>
      <c r="S52" s="9">
        <v>56.39</v>
      </c>
      <c r="T52" s="8">
        <v>24.65</v>
      </c>
      <c r="U52" s="16">
        <v>66.05</v>
      </c>
      <c r="V52" s="16">
        <v>10</v>
      </c>
      <c r="W52" s="16">
        <v>2038.71</v>
      </c>
      <c r="X52" s="9">
        <v>56.39</v>
      </c>
      <c r="Y52" s="94">
        <v>41.42</v>
      </c>
      <c r="Z52" s="8">
        <v>35.79</v>
      </c>
      <c r="AA52" s="16">
        <v>83.31</v>
      </c>
      <c r="AB52" s="17">
        <v>83.31</v>
      </c>
      <c r="AC52" s="8">
        <v>34.81</v>
      </c>
      <c r="AD52" s="16">
        <v>27.51</v>
      </c>
      <c r="AE52" s="16">
        <v>67.349999999999994</v>
      </c>
      <c r="AF52" s="17">
        <v>37.35</v>
      </c>
    </row>
    <row r="53" spans="1:32" s="63" customFormat="1">
      <c r="A53" s="55">
        <v>11</v>
      </c>
      <c r="B53" s="55" t="s">
        <v>48</v>
      </c>
      <c r="C53" s="4"/>
      <c r="D53" s="12"/>
      <c r="E53" s="4">
        <v>15.49</v>
      </c>
      <c r="F53" s="11">
        <v>26.52</v>
      </c>
      <c r="G53" s="11">
        <v>10.039999999999999</v>
      </c>
      <c r="H53" s="11">
        <v>122.58</v>
      </c>
      <c r="I53" s="5">
        <v>17.829999999999998</v>
      </c>
      <c r="J53" s="4">
        <v>27.71</v>
      </c>
      <c r="K53" s="11">
        <v>38.06</v>
      </c>
      <c r="L53" s="11">
        <v>10.18</v>
      </c>
      <c r="M53" s="11">
        <v>295.16000000000003</v>
      </c>
      <c r="N53" s="5">
        <v>36.380000000000003</v>
      </c>
      <c r="O53" s="4">
        <v>26.49</v>
      </c>
      <c r="P53" s="11">
        <v>47.97</v>
      </c>
      <c r="Q53" s="11">
        <v>10</v>
      </c>
      <c r="R53" s="11">
        <v>1062.9000000000001</v>
      </c>
      <c r="S53" s="5">
        <v>46.59</v>
      </c>
      <c r="T53" s="4">
        <v>23.72</v>
      </c>
      <c r="U53" s="11">
        <v>47.97</v>
      </c>
      <c r="V53" s="11">
        <v>10</v>
      </c>
      <c r="W53" s="11">
        <v>2448.39</v>
      </c>
      <c r="X53" s="5">
        <v>46.59</v>
      </c>
      <c r="Y53" s="92">
        <v>25.98</v>
      </c>
      <c r="Z53" s="4">
        <v>38.06</v>
      </c>
      <c r="AA53" s="11">
        <v>47.84</v>
      </c>
      <c r="AB53" s="12">
        <v>47.84</v>
      </c>
      <c r="AC53" s="4">
        <v>17.260000000000002</v>
      </c>
      <c r="AD53" s="11">
        <v>35.75</v>
      </c>
      <c r="AE53" s="11">
        <v>45.79</v>
      </c>
      <c r="AF53" s="12">
        <v>45.79</v>
      </c>
    </row>
    <row r="54" spans="1:32" s="63" customFormat="1">
      <c r="A54" s="56">
        <v>11</v>
      </c>
      <c r="B54" s="56" t="s">
        <v>49</v>
      </c>
      <c r="C54" s="6">
        <v>0</v>
      </c>
      <c r="D54" s="15">
        <v>0</v>
      </c>
      <c r="E54" s="6">
        <v>28.84</v>
      </c>
      <c r="F54" s="14">
        <v>51.8</v>
      </c>
      <c r="G54" s="14">
        <v>10.210000000000001</v>
      </c>
      <c r="H54" s="14">
        <v>69.349999999999994</v>
      </c>
      <c r="I54" s="7">
        <v>40.32</v>
      </c>
      <c r="J54" s="6">
        <v>23.02</v>
      </c>
      <c r="K54" s="14">
        <v>37.380000000000003</v>
      </c>
      <c r="L54" s="14">
        <v>10.07</v>
      </c>
      <c r="M54" s="14">
        <v>532.26</v>
      </c>
      <c r="N54" s="7">
        <v>34.75</v>
      </c>
      <c r="O54" s="6">
        <v>28.5</v>
      </c>
      <c r="P54" s="14">
        <v>50.12</v>
      </c>
      <c r="Q54" s="14">
        <v>10.02</v>
      </c>
      <c r="R54" s="14">
        <v>833.87</v>
      </c>
      <c r="S54" s="7">
        <v>48.29</v>
      </c>
      <c r="T54" s="6">
        <v>24.73</v>
      </c>
      <c r="U54" s="14">
        <v>51.8</v>
      </c>
      <c r="V54" s="14">
        <v>10.01</v>
      </c>
      <c r="W54" s="14">
        <v>2185.48</v>
      </c>
      <c r="X54" s="7">
        <v>40.32</v>
      </c>
      <c r="Y54" s="93">
        <v>50.92</v>
      </c>
      <c r="Z54" s="6">
        <v>35.61</v>
      </c>
      <c r="AA54" s="14">
        <v>49.66</v>
      </c>
      <c r="AB54" s="15">
        <v>50.92</v>
      </c>
      <c r="AC54" s="6">
        <v>40.090000000000003</v>
      </c>
      <c r="AD54" s="14">
        <v>33.14</v>
      </c>
      <c r="AE54" s="14">
        <v>47.62</v>
      </c>
      <c r="AF54" s="15">
        <v>40.090000000000003</v>
      </c>
    </row>
    <row r="55" spans="1:32" s="63" customFormat="1">
      <c r="A55" s="56">
        <v>11</v>
      </c>
      <c r="B55" s="56" t="s">
        <v>50</v>
      </c>
      <c r="C55" s="6">
        <v>0</v>
      </c>
      <c r="D55" s="15">
        <v>1</v>
      </c>
      <c r="E55" s="6">
        <v>24.89</v>
      </c>
      <c r="F55" s="14">
        <v>48.36</v>
      </c>
      <c r="G55" s="14">
        <v>10.27</v>
      </c>
      <c r="H55" s="14">
        <v>61.29</v>
      </c>
      <c r="I55" s="7">
        <v>38.58</v>
      </c>
      <c r="J55" s="6">
        <v>22.04</v>
      </c>
      <c r="K55" s="14">
        <v>40.29</v>
      </c>
      <c r="L55" s="14">
        <v>10.029999999999999</v>
      </c>
      <c r="M55" s="14">
        <v>369.35</v>
      </c>
      <c r="N55" s="7">
        <v>29.27</v>
      </c>
      <c r="O55" s="6">
        <v>29.43</v>
      </c>
      <c r="P55" s="14">
        <v>59.05</v>
      </c>
      <c r="Q55" s="14">
        <v>10.039999999999999</v>
      </c>
      <c r="R55" s="14">
        <v>995.16</v>
      </c>
      <c r="S55" s="7">
        <v>52.35</v>
      </c>
      <c r="T55" s="6">
        <v>24.57</v>
      </c>
      <c r="U55" s="14">
        <v>59.05</v>
      </c>
      <c r="V55" s="14">
        <v>10.029999999999999</v>
      </c>
      <c r="W55" s="14">
        <v>2087.1</v>
      </c>
      <c r="X55" s="7">
        <v>52.35</v>
      </c>
      <c r="Y55" s="93">
        <v>48.14</v>
      </c>
      <c r="Z55" s="6">
        <v>44.61</v>
      </c>
      <c r="AA55" s="14">
        <v>58.83</v>
      </c>
      <c r="AB55" s="15">
        <v>58.83</v>
      </c>
      <c r="AC55" s="6">
        <v>37.729999999999997</v>
      </c>
      <c r="AD55" s="14">
        <v>31.23</v>
      </c>
      <c r="AE55" s="14">
        <v>51.98</v>
      </c>
      <c r="AF55" s="15">
        <v>51.98</v>
      </c>
    </row>
    <row r="56" spans="1:32" s="63" customFormat="1">
      <c r="A56" s="56">
        <v>11</v>
      </c>
      <c r="B56" s="56" t="s">
        <v>51</v>
      </c>
      <c r="C56" s="6">
        <v>1</v>
      </c>
      <c r="D56" s="15">
        <v>0</v>
      </c>
      <c r="E56" s="6">
        <v>23.59</v>
      </c>
      <c r="F56" s="14">
        <v>43.36</v>
      </c>
      <c r="G56" s="14">
        <v>10.07</v>
      </c>
      <c r="H56" s="14">
        <v>93.55</v>
      </c>
      <c r="I56" s="7">
        <v>39.159999999999997</v>
      </c>
      <c r="J56" s="6">
        <v>22.45</v>
      </c>
      <c r="K56" s="14">
        <v>38.14</v>
      </c>
      <c r="L56" s="14">
        <v>10.09</v>
      </c>
      <c r="M56" s="14">
        <v>551.61</v>
      </c>
      <c r="N56" s="7">
        <v>34.61</v>
      </c>
      <c r="O56" s="6">
        <v>27.26</v>
      </c>
      <c r="P56" s="14">
        <v>50.56</v>
      </c>
      <c r="Q56" s="14">
        <v>10.01</v>
      </c>
      <c r="R56" s="14">
        <v>861.29</v>
      </c>
      <c r="S56" s="7">
        <v>38.54</v>
      </c>
      <c r="T56" s="6">
        <v>24.68</v>
      </c>
      <c r="U56" s="14">
        <v>50.56</v>
      </c>
      <c r="V56" s="14">
        <v>10.01</v>
      </c>
      <c r="W56" s="14">
        <v>2104.84</v>
      </c>
      <c r="X56" s="7">
        <v>38.54</v>
      </c>
      <c r="Y56" s="93">
        <v>42.33</v>
      </c>
      <c r="Z56" s="6">
        <v>35.29</v>
      </c>
      <c r="AA56" s="14">
        <v>54.6</v>
      </c>
      <c r="AB56" s="15">
        <v>54.6</v>
      </c>
      <c r="AC56" s="6">
        <v>38.32</v>
      </c>
      <c r="AD56" s="14">
        <v>32.97</v>
      </c>
      <c r="AE56" s="14">
        <v>39.590000000000003</v>
      </c>
      <c r="AF56" s="15">
        <v>39.590000000000003</v>
      </c>
    </row>
    <row r="57" spans="1:32" ht="14.25" thickBot="1">
      <c r="A57" s="57">
        <v>11</v>
      </c>
      <c r="B57" s="57" t="s">
        <v>52</v>
      </c>
      <c r="C57" s="8">
        <v>1</v>
      </c>
      <c r="D57" s="17">
        <v>1</v>
      </c>
      <c r="E57" s="8">
        <v>26.05</v>
      </c>
      <c r="F57" s="16">
        <v>40.96</v>
      </c>
      <c r="G57" s="16">
        <v>11.15</v>
      </c>
      <c r="H57" s="16">
        <v>50</v>
      </c>
      <c r="I57" s="9">
        <v>33.51</v>
      </c>
      <c r="J57" s="8">
        <v>20.92</v>
      </c>
      <c r="K57" s="16">
        <v>36.86</v>
      </c>
      <c r="L57" s="16">
        <v>10.09</v>
      </c>
      <c r="M57" s="16">
        <v>350</v>
      </c>
      <c r="N57" s="9">
        <v>33.799999999999997</v>
      </c>
      <c r="O57" s="8">
        <v>29.39</v>
      </c>
      <c r="P57" s="16">
        <v>63.75</v>
      </c>
      <c r="Q57" s="16">
        <v>10.029999999999999</v>
      </c>
      <c r="R57" s="16">
        <v>1011.29</v>
      </c>
      <c r="S57" s="9">
        <v>53.46</v>
      </c>
      <c r="T57" s="8">
        <v>24.73</v>
      </c>
      <c r="U57" s="16">
        <v>63.75</v>
      </c>
      <c r="V57" s="16">
        <v>10.01</v>
      </c>
      <c r="W57" s="16">
        <v>1900</v>
      </c>
      <c r="X57" s="9">
        <v>53.46</v>
      </c>
      <c r="Y57" s="94">
        <v>41.2</v>
      </c>
      <c r="Z57" s="8">
        <v>34.17</v>
      </c>
      <c r="AA57" s="16">
        <v>67.59</v>
      </c>
      <c r="AB57" s="17">
        <v>67.59</v>
      </c>
      <c r="AC57" s="8">
        <v>32.54</v>
      </c>
      <c r="AD57" s="16">
        <v>31.05</v>
      </c>
      <c r="AE57" s="16">
        <v>57.7</v>
      </c>
      <c r="AF57" s="17">
        <v>57.7</v>
      </c>
    </row>
    <row r="58" spans="1:32">
      <c r="A58" s="55">
        <v>12</v>
      </c>
      <c r="B58" s="55" t="s">
        <v>48</v>
      </c>
      <c r="C58" s="4"/>
      <c r="D58" s="12"/>
      <c r="E58" s="4">
        <v>20.78</v>
      </c>
      <c r="F58" s="11">
        <v>34.26</v>
      </c>
      <c r="G58" s="11">
        <v>10.4</v>
      </c>
      <c r="H58" s="11">
        <v>109.68</v>
      </c>
      <c r="I58" s="5">
        <v>31.07</v>
      </c>
      <c r="J58" s="4">
        <v>28.63</v>
      </c>
      <c r="K58" s="11">
        <v>50.09</v>
      </c>
      <c r="L58" s="11">
        <v>10.15</v>
      </c>
      <c r="M58" s="11">
        <v>180.65</v>
      </c>
      <c r="N58" s="5">
        <v>45.01</v>
      </c>
      <c r="O58" s="4">
        <v>24.45</v>
      </c>
      <c r="P58" s="11">
        <v>48.58</v>
      </c>
      <c r="Q58" s="11">
        <v>10</v>
      </c>
      <c r="R58" s="11">
        <v>1043.55</v>
      </c>
      <c r="S58" s="5">
        <v>46.04</v>
      </c>
      <c r="T58" s="4">
        <v>22.36</v>
      </c>
      <c r="U58" s="11">
        <v>50.09</v>
      </c>
      <c r="V58" s="11">
        <v>10</v>
      </c>
      <c r="W58" s="11">
        <v>2091.94</v>
      </c>
      <c r="X58" s="5">
        <v>45.01</v>
      </c>
      <c r="Y58" s="92">
        <v>34.08</v>
      </c>
      <c r="Z58" s="4">
        <v>78.34</v>
      </c>
      <c r="AA58" s="11">
        <v>48.75</v>
      </c>
      <c r="AB58" s="12">
        <v>78.34</v>
      </c>
      <c r="AC58" s="4">
        <v>30.79</v>
      </c>
      <c r="AD58" s="11">
        <v>46.57</v>
      </c>
      <c r="AE58" s="11">
        <v>39.92</v>
      </c>
      <c r="AF58" s="12">
        <v>46.57</v>
      </c>
    </row>
    <row r="59" spans="1:32">
      <c r="A59" s="56">
        <v>12</v>
      </c>
      <c r="B59" s="56" t="s">
        <v>49</v>
      </c>
      <c r="C59" s="6">
        <v>0</v>
      </c>
      <c r="D59" s="15">
        <v>0</v>
      </c>
      <c r="E59" s="6">
        <v>33.79</v>
      </c>
      <c r="F59" s="14">
        <v>118.31</v>
      </c>
      <c r="G59" s="14">
        <v>10.23</v>
      </c>
      <c r="H59" s="14">
        <v>85.48</v>
      </c>
      <c r="I59" s="7">
        <v>64.849999999999994</v>
      </c>
      <c r="J59" s="6">
        <v>22.14</v>
      </c>
      <c r="K59" s="14">
        <v>34.520000000000003</v>
      </c>
      <c r="L59" s="14">
        <v>10.24</v>
      </c>
      <c r="M59" s="14">
        <v>385.48</v>
      </c>
      <c r="N59" s="7">
        <v>29.46</v>
      </c>
      <c r="O59" s="6">
        <v>26.71</v>
      </c>
      <c r="P59" s="14">
        <v>53.58</v>
      </c>
      <c r="Q59" s="14">
        <v>10</v>
      </c>
      <c r="R59" s="14">
        <v>662.9</v>
      </c>
      <c r="S59" s="7">
        <v>42.99</v>
      </c>
      <c r="T59" s="6">
        <v>22.75</v>
      </c>
      <c r="U59" s="14">
        <v>118.31</v>
      </c>
      <c r="V59" s="14">
        <v>10</v>
      </c>
      <c r="W59" s="14">
        <v>1950</v>
      </c>
      <c r="X59" s="7">
        <v>64.849999999999994</v>
      </c>
      <c r="Y59" s="93">
        <v>119.91</v>
      </c>
      <c r="Z59" s="6">
        <v>33.25</v>
      </c>
      <c r="AA59" s="14">
        <v>56.27</v>
      </c>
      <c r="AB59" s="15">
        <v>119.91</v>
      </c>
      <c r="AC59" s="6">
        <v>70.72</v>
      </c>
      <c r="AD59" s="14">
        <v>28.82</v>
      </c>
      <c r="AE59" s="14">
        <v>47.55</v>
      </c>
      <c r="AF59" s="15">
        <v>70.72</v>
      </c>
    </row>
    <row r="60" spans="1:32">
      <c r="A60" s="56">
        <v>12</v>
      </c>
      <c r="B60" s="56" t="s">
        <v>50</v>
      </c>
      <c r="C60" s="6">
        <v>0</v>
      </c>
      <c r="D60" s="15">
        <v>1</v>
      </c>
      <c r="E60" s="6">
        <v>29.82</v>
      </c>
      <c r="F60" s="14">
        <v>58.68</v>
      </c>
      <c r="G60" s="14">
        <v>10.64</v>
      </c>
      <c r="H60" s="14">
        <v>51.61</v>
      </c>
      <c r="I60" s="7">
        <v>45.78</v>
      </c>
      <c r="J60" s="6">
        <v>23.11</v>
      </c>
      <c r="K60" s="14">
        <v>66.94</v>
      </c>
      <c r="L60" s="14">
        <v>10.01</v>
      </c>
      <c r="M60" s="14">
        <v>361.29</v>
      </c>
      <c r="N60" s="7">
        <v>37.39</v>
      </c>
      <c r="O60" s="6">
        <v>29.35</v>
      </c>
      <c r="P60" s="14">
        <v>68.349999999999994</v>
      </c>
      <c r="Q60" s="14">
        <v>10.050000000000001</v>
      </c>
      <c r="R60" s="14">
        <v>735.48</v>
      </c>
      <c r="S60" s="7">
        <v>62.18</v>
      </c>
      <c r="T60" s="6">
        <v>23.14</v>
      </c>
      <c r="U60" s="14">
        <v>68.349999999999994</v>
      </c>
      <c r="V60" s="14">
        <v>10</v>
      </c>
      <c r="W60" s="14">
        <v>1875.81</v>
      </c>
      <c r="X60" s="7">
        <v>62.18</v>
      </c>
      <c r="Y60" s="93">
        <v>57.63</v>
      </c>
      <c r="Z60" s="6">
        <v>52.16</v>
      </c>
      <c r="AA60" s="14">
        <v>84.45</v>
      </c>
      <c r="AB60" s="15">
        <v>84.45</v>
      </c>
      <c r="AC60" s="6">
        <v>42.75</v>
      </c>
      <c r="AD60" s="14">
        <v>40.049999999999997</v>
      </c>
      <c r="AE60" s="14">
        <v>74.47</v>
      </c>
      <c r="AF60" s="15">
        <v>74.47</v>
      </c>
    </row>
    <row r="61" spans="1:32">
      <c r="A61" s="56">
        <v>12</v>
      </c>
      <c r="B61" s="56" t="s">
        <v>51</v>
      </c>
      <c r="C61" s="6">
        <v>1</v>
      </c>
      <c r="D61" s="15">
        <v>0</v>
      </c>
      <c r="E61" s="6">
        <v>36.729999999999997</v>
      </c>
      <c r="F61" s="14">
        <v>126.06</v>
      </c>
      <c r="G61" s="14">
        <v>10</v>
      </c>
      <c r="H61" s="14">
        <v>77.42</v>
      </c>
      <c r="I61" s="7">
        <v>67.25</v>
      </c>
      <c r="J61" s="6">
        <v>17.73</v>
      </c>
      <c r="K61" s="14">
        <v>31.33</v>
      </c>
      <c r="L61" s="14">
        <v>10.06</v>
      </c>
      <c r="M61" s="14">
        <v>277.42</v>
      </c>
      <c r="N61" s="7">
        <v>28.46</v>
      </c>
      <c r="O61" s="6">
        <v>28.95</v>
      </c>
      <c r="P61" s="14">
        <v>60.06</v>
      </c>
      <c r="Q61" s="14">
        <v>10.1</v>
      </c>
      <c r="R61" s="14">
        <v>762.9</v>
      </c>
      <c r="S61" s="7">
        <v>52.49</v>
      </c>
      <c r="T61" s="6">
        <v>23.56</v>
      </c>
      <c r="U61" s="14">
        <v>126.06</v>
      </c>
      <c r="V61" s="14">
        <v>10</v>
      </c>
      <c r="W61" s="14">
        <v>1798.39</v>
      </c>
      <c r="X61" s="7">
        <v>67.25</v>
      </c>
      <c r="Y61" s="93">
        <v>178.45</v>
      </c>
      <c r="Z61" s="6">
        <v>30.65</v>
      </c>
      <c r="AA61" s="14">
        <v>76.23</v>
      </c>
      <c r="AB61" s="15">
        <v>178.45</v>
      </c>
      <c r="AC61" s="6">
        <v>92.74</v>
      </c>
      <c r="AD61" s="14">
        <v>28.33</v>
      </c>
      <c r="AE61" s="14">
        <v>65.349999999999994</v>
      </c>
      <c r="AF61" s="15">
        <v>92.74</v>
      </c>
    </row>
    <row r="62" spans="1:32" ht="14.25" thickBot="1">
      <c r="A62" s="57">
        <v>12</v>
      </c>
      <c r="B62" s="57" t="s">
        <v>52</v>
      </c>
      <c r="C62" s="8">
        <v>1</v>
      </c>
      <c r="D62" s="17">
        <v>1</v>
      </c>
      <c r="E62" s="8">
        <v>27.71</v>
      </c>
      <c r="F62" s="16">
        <v>58.13</v>
      </c>
      <c r="G62" s="16">
        <v>10.210000000000001</v>
      </c>
      <c r="H62" s="16">
        <v>66.13</v>
      </c>
      <c r="I62" s="9">
        <v>38.92</v>
      </c>
      <c r="J62" s="8">
        <v>19.41</v>
      </c>
      <c r="K62" s="16">
        <v>44.25</v>
      </c>
      <c r="L62" s="16">
        <v>10.050000000000001</v>
      </c>
      <c r="M62" s="16">
        <v>224.19</v>
      </c>
      <c r="N62" s="9">
        <v>30.97</v>
      </c>
      <c r="O62" s="8">
        <v>31.49</v>
      </c>
      <c r="P62" s="16">
        <v>71.86</v>
      </c>
      <c r="Q62" s="16">
        <v>10.09</v>
      </c>
      <c r="R62" s="16">
        <v>758.06</v>
      </c>
      <c r="S62" s="9">
        <v>54.09</v>
      </c>
      <c r="T62" s="8">
        <v>25.31</v>
      </c>
      <c r="U62" s="16">
        <v>71.86</v>
      </c>
      <c r="V62" s="16">
        <v>10.02</v>
      </c>
      <c r="W62" s="16">
        <v>1345.16</v>
      </c>
      <c r="X62" s="9">
        <v>54.09</v>
      </c>
      <c r="Y62" s="94">
        <v>62.5</v>
      </c>
      <c r="Z62" s="8">
        <v>42.88</v>
      </c>
      <c r="AA62" s="16">
        <v>75.36</v>
      </c>
      <c r="AB62" s="17">
        <v>75.36</v>
      </c>
      <c r="AC62" s="8">
        <v>53.17</v>
      </c>
      <c r="AD62" s="16">
        <v>32.53</v>
      </c>
      <c r="AE62" s="16">
        <v>56.03</v>
      </c>
      <c r="AF62" s="17">
        <v>56.03</v>
      </c>
    </row>
    <row r="63" spans="1:32">
      <c r="A63" s="55">
        <v>13</v>
      </c>
      <c r="B63" s="55" t="s">
        <v>48</v>
      </c>
      <c r="C63" s="4"/>
      <c r="D63" s="12"/>
      <c r="E63" s="4">
        <v>16.86</v>
      </c>
      <c r="F63" s="11">
        <v>31.91</v>
      </c>
      <c r="G63" s="11">
        <v>10.220000000000001</v>
      </c>
      <c r="H63" s="11">
        <v>143.55000000000001</v>
      </c>
      <c r="I63" s="5">
        <v>27.5</v>
      </c>
      <c r="J63" s="4">
        <v>27.2</v>
      </c>
      <c r="K63" s="11">
        <v>47.04</v>
      </c>
      <c r="L63" s="11">
        <v>10.17</v>
      </c>
      <c r="M63" s="11">
        <v>246.77</v>
      </c>
      <c r="N63" s="5">
        <v>39.74</v>
      </c>
      <c r="O63" s="4">
        <v>27.39</v>
      </c>
      <c r="P63" s="11">
        <v>67.17</v>
      </c>
      <c r="Q63" s="11">
        <v>10.01</v>
      </c>
      <c r="R63" s="11">
        <v>1206.45</v>
      </c>
      <c r="S63" s="5">
        <v>52.15</v>
      </c>
      <c r="T63" s="4">
        <v>23.79</v>
      </c>
      <c r="U63" s="11">
        <v>67.17</v>
      </c>
      <c r="V63" s="11">
        <v>10.01</v>
      </c>
      <c r="W63" s="11">
        <v>2824.19</v>
      </c>
      <c r="X63" s="5">
        <v>52.15</v>
      </c>
      <c r="Y63" s="92">
        <v>32.86</v>
      </c>
      <c r="Z63" s="4">
        <v>51.14</v>
      </c>
      <c r="AA63" s="11">
        <v>63.18</v>
      </c>
      <c r="AB63" s="12">
        <v>63.18</v>
      </c>
      <c r="AC63" s="4">
        <v>28.33</v>
      </c>
      <c r="AD63" s="11">
        <v>41.69</v>
      </c>
      <c r="AE63" s="11">
        <v>49.72</v>
      </c>
      <c r="AF63" s="12">
        <v>49.72</v>
      </c>
    </row>
    <row r="64" spans="1:32">
      <c r="A64" s="56">
        <v>13</v>
      </c>
      <c r="B64" s="56" t="s">
        <v>49</v>
      </c>
      <c r="C64" s="6">
        <v>0</v>
      </c>
      <c r="D64" s="15">
        <v>0</v>
      </c>
      <c r="E64" s="6">
        <v>23.14</v>
      </c>
      <c r="F64" s="14">
        <v>52.58</v>
      </c>
      <c r="G64" s="14">
        <v>10.02</v>
      </c>
      <c r="H64" s="14">
        <v>119.35</v>
      </c>
      <c r="I64" s="7">
        <v>40.39</v>
      </c>
      <c r="J64" s="6">
        <v>23.6</v>
      </c>
      <c r="K64" s="14">
        <v>37.1</v>
      </c>
      <c r="L64" s="14">
        <v>10.210000000000001</v>
      </c>
      <c r="M64" s="14">
        <v>637.1</v>
      </c>
      <c r="N64" s="7">
        <v>34.69</v>
      </c>
      <c r="O64" s="6">
        <v>28.96</v>
      </c>
      <c r="P64" s="14">
        <v>49.38</v>
      </c>
      <c r="Q64" s="14">
        <v>10.02</v>
      </c>
      <c r="R64" s="14">
        <v>788.71</v>
      </c>
      <c r="S64" s="7">
        <v>46.8</v>
      </c>
      <c r="T64" s="6">
        <v>24.91</v>
      </c>
      <c r="U64" s="14">
        <v>52.58</v>
      </c>
      <c r="V64" s="14">
        <v>10</v>
      </c>
      <c r="W64" s="14">
        <v>2604.84</v>
      </c>
      <c r="X64" s="7">
        <v>40.39</v>
      </c>
      <c r="Y64" s="93">
        <v>67.239999999999995</v>
      </c>
      <c r="Z64" s="6">
        <v>36.130000000000003</v>
      </c>
      <c r="AA64" s="14">
        <v>49.92</v>
      </c>
      <c r="AB64" s="15">
        <v>67.239999999999995</v>
      </c>
      <c r="AC64" s="6">
        <v>43.22</v>
      </c>
      <c r="AD64" s="14">
        <v>33.89</v>
      </c>
      <c r="AE64" s="14">
        <v>46.01</v>
      </c>
      <c r="AF64" s="15">
        <v>43.22</v>
      </c>
    </row>
    <row r="65" spans="1:32">
      <c r="A65" s="56">
        <v>13</v>
      </c>
      <c r="B65" s="56" t="s">
        <v>50</v>
      </c>
      <c r="C65" s="6">
        <v>0</v>
      </c>
      <c r="D65" s="15">
        <v>1</v>
      </c>
      <c r="E65" s="6">
        <v>26.08</v>
      </c>
      <c r="F65" s="14">
        <v>38.08</v>
      </c>
      <c r="G65" s="14">
        <v>10.91</v>
      </c>
      <c r="H65" s="14">
        <v>77.42</v>
      </c>
      <c r="I65" s="7">
        <v>34.65</v>
      </c>
      <c r="J65" s="6">
        <v>22.4</v>
      </c>
      <c r="K65" s="14">
        <v>41.3</v>
      </c>
      <c r="L65" s="14">
        <v>10.07</v>
      </c>
      <c r="M65" s="14">
        <v>387.1</v>
      </c>
      <c r="N65" s="7">
        <v>36.729999999999997</v>
      </c>
      <c r="O65" s="6">
        <v>30.31</v>
      </c>
      <c r="P65" s="14">
        <v>62.04</v>
      </c>
      <c r="Q65" s="14">
        <v>10.02</v>
      </c>
      <c r="R65" s="14">
        <v>933.87</v>
      </c>
      <c r="S65" s="7">
        <v>54.82</v>
      </c>
      <c r="T65" s="6">
        <v>25.51</v>
      </c>
      <c r="U65" s="14">
        <v>62.04</v>
      </c>
      <c r="V65" s="14">
        <v>10.02</v>
      </c>
      <c r="W65" s="14">
        <v>2524.19</v>
      </c>
      <c r="X65" s="7">
        <v>56.28</v>
      </c>
      <c r="Y65" s="93">
        <v>41.15</v>
      </c>
      <c r="Z65" s="6">
        <v>38.94</v>
      </c>
      <c r="AA65" s="14">
        <v>62.67</v>
      </c>
      <c r="AB65" s="15">
        <v>62.27</v>
      </c>
      <c r="AC65" s="6">
        <v>29.22</v>
      </c>
      <c r="AD65" s="14">
        <v>34.78</v>
      </c>
      <c r="AE65" s="14">
        <v>56.6</v>
      </c>
      <c r="AF65" s="15">
        <v>56.6</v>
      </c>
    </row>
    <row r="66" spans="1:32">
      <c r="A66" s="56">
        <v>13</v>
      </c>
      <c r="B66" s="56" t="s">
        <v>51</v>
      </c>
      <c r="C66" s="6">
        <v>1</v>
      </c>
      <c r="D66" s="15">
        <v>0</v>
      </c>
      <c r="E66" s="6">
        <v>25.17</v>
      </c>
      <c r="F66" s="14">
        <v>50.82</v>
      </c>
      <c r="G66" s="14">
        <v>10.07</v>
      </c>
      <c r="H66" s="14">
        <v>116.13</v>
      </c>
      <c r="I66" s="7">
        <v>36.619999999999997</v>
      </c>
      <c r="J66" s="6">
        <v>21.03</v>
      </c>
      <c r="K66" s="14">
        <v>35.5</v>
      </c>
      <c r="L66" s="14">
        <v>10.029999999999999</v>
      </c>
      <c r="M66" s="14">
        <v>490.32</v>
      </c>
      <c r="N66" s="7">
        <v>33.67</v>
      </c>
      <c r="O66" s="6">
        <v>30.69</v>
      </c>
      <c r="P66" s="14">
        <v>66.55</v>
      </c>
      <c r="Q66" s="14">
        <v>10.01</v>
      </c>
      <c r="R66" s="14">
        <v>777.42</v>
      </c>
      <c r="S66" s="7">
        <v>56.67</v>
      </c>
      <c r="T66" s="6">
        <v>24.09</v>
      </c>
      <c r="U66" s="14">
        <v>66.55</v>
      </c>
      <c r="V66" s="14">
        <v>10.01</v>
      </c>
      <c r="W66" s="14">
        <v>2545.16</v>
      </c>
      <c r="X66" s="7">
        <v>56.67</v>
      </c>
      <c r="Y66" s="93">
        <v>45.66</v>
      </c>
      <c r="Z66" s="6">
        <v>34.33</v>
      </c>
      <c r="AA66" s="14">
        <v>64.02</v>
      </c>
      <c r="AB66" s="15">
        <v>64.02</v>
      </c>
      <c r="AC66" s="6">
        <v>35.67</v>
      </c>
      <c r="AD66" s="14">
        <v>32.770000000000003</v>
      </c>
      <c r="AE66" s="14">
        <v>54.73</v>
      </c>
      <c r="AF66" s="15">
        <v>54.73</v>
      </c>
    </row>
    <row r="67" spans="1:32" ht="14.25" thickBot="1">
      <c r="A67" s="57">
        <v>13</v>
      </c>
      <c r="B67" s="57" t="s">
        <v>52</v>
      </c>
      <c r="C67" s="8">
        <v>1</v>
      </c>
      <c r="D67" s="17">
        <v>1</v>
      </c>
      <c r="E67" s="8">
        <v>22.53</v>
      </c>
      <c r="F67" s="16">
        <v>46.6</v>
      </c>
      <c r="G67" s="16">
        <v>10.01</v>
      </c>
      <c r="H67" s="16">
        <v>85.48</v>
      </c>
      <c r="I67" s="9">
        <v>37.9</v>
      </c>
      <c r="J67" s="8">
        <v>20.149999999999999</v>
      </c>
      <c r="K67" s="16">
        <v>40.409999999999997</v>
      </c>
      <c r="L67" s="16">
        <v>10.18</v>
      </c>
      <c r="M67" s="16">
        <v>361.29</v>
      </c>
      <c r="N67" s="9">
        <v>36.590000000000003</v>
      </c>
      <c r="O67" s="8">
        <v>33.869999999999997</v>
      </c>
      <c r="P67" s="16">
        <v>73.64</v>
      </c>
      <c r="Q67" s="16">
        <v>10.16</v>
      </c>
      <c r="R67" s="16">
        <v>848.39</v>
      </c>
      <c r="S67" s="9">
        <v>68.64</v>
      </c>
      <c r="T67" s="8">
        <v>25.07</v>
      </c>
      <c r="U67" s="16">
        <v>73.64</v>
      </c>
      <c r="V67" s="16">
        <v>10.01</v>
      </c>
      <c r="W67" s="16">
        <v>2309.6799999999998</v>
      </c>
      <c r="X67" s="9">
        <v>68.64</v>
      </c>
      <c r="Y67" s="94">
        <v>45.76</v>
      </c>
      <c r="Z67" s="8">
        <v>37.54</v>
      </c>
      <c r="AA67" s="16">
        <v>73.97</v>
      </c>
      <c r="AB67" s="17">
        <v>73.97</v>
      </c>
      <c r="AC67" s="8">
        <v>37.229999999999997</v>
      </c>
      <c r="AD67" s="16">
        <v>33.1</v>
      </c>
      <c r="AE67" s="16">
        <v>69.06</v>
      </c>
      <c r="AF67" s="17">
        <v>69.06</v>
      </c>
    </row>
    <row r="68" spans="1:32">
      <c r="A68" s="55">
        <v>14</v>
      </c>
      <c r="B68" s="55" t="s">
        <v>48</v>
      </c>
      <c r="C68" s="4"/>
      <c r="D68" s="12"/>
      <c r="E68" s="4">
        <v>17.690000000000001</v>
      </c>
      <c r="F68" s="11">
        <v>40.58</v>
      </c>
      <c r="G68" s="11">
        <v>10</v>
      </c>
      <c r="H68" s="11">
        <v>216.13</v>
      </c>
      <c r="I68" s="5">
        <v>30.83</v>
      </c>
      <c r="J68" s="4">
        <v>27.59</v>
      </c>
      <c r="K68" s="11">
        <v>55.24</v>
      </c>
      <c r="L68" s="11">
        <v>10.02</v>
      </c>
      <c r="M68" s="11">
        <v>240.32</v>
      </c>
      <c r="N68" s="5">
        <v>43.56</v>
      </c>
      <c r="O68" s="4">
        <v>25.4</v>
      </c>
      <c r="P68" s="11">
        <v>51.59</v>
      </c>
      <c r="Q68" s="11">
        <v>10</v>
      </c>
      <c r="R68" s="11">
        <v>659.68</v>
      </c>
      <c r="S68" s="5">
        <v>43.95</v>
      </c>
      <c r="T68" s="4">
        <v>21.8</v>
      </c>
      <c r="U68" s="11">
        <v>55.24</v>
      </c>
      <c r="V68" s="11">
        <v>10</v>
      </c>
      <c r="W68" s="11">
        <v>1835.48</v>
      </c>
      <c r="X68" s="5">
        <v>43.56</v>
      </c>
      <c r="Y68" s="92">
        <v>53.52</v>
      </c>
      <c r="Z68" s="4">
        <v>71.78</v>
      </c>
      <c r="AA68" s="11">
        <v>50.13</v>
      </c>
      <c r="AB68" s="12">
        <v>71.78</v>
      </c>
      <c r="AC68" s="4">
        <v>29.26</v>
      </c>
      <c r="AD68" s="11">
        <v>48.86</v>
      </c>
      <c r="AE68" s="11">
        <v>42.75</v>
      </c>
      <c r="AF68" s="12">
        <v>48.86</v>
      </c>
    </row>
    <row r="69" spans="1:32">
      <c r="A69" s="56">
        <v>14</v>
      </c>
      <c r="B69" s="56" t="s">
        <v>49</v>
      </c>
      <c r="C69" s="6">
        <v>0</v>
      </c>
      <c r="D69" s="15">
        <v>0</v>
      </c>
      <c r="E69" s="6">
        <v>24.09</v>
      </c>
      <c r="F69" s="14">
        <v>65.23</v>
      </c>
      <c r="G69" s="14">
        <v>10.09</v>
      </c>
      <c r="H69" s="14">
        <v>91.94</v>
      </c>
      <c r="I69" s="7">
        <v>42.92</v>
      </c>
      <c r="J69" s="6">
        <v>21.5</v>
      </c>
      <c r="K69" s="14">
        <v>35.200000000000003</v>
      </c>
      <c r="L69" s="14">
        <v>10.1</v>
      </c>
      <c r="M69" s="14">
        <v>350</v>
      </c>
      <c r="N69" s="7">
        <v>32.64</v>
      </c>
      <c r="O69" s="6">
        <v>25.14</v>
      </c>
      <c r="P69" s="14">
        <v>43.25</v>
      </c>
      <c r="Q69" s="14">
        <v>10.039999999999999</v>
      </c>
      <c r="R69" s="14">
        <v>682.26</v>
      </c>
      <c r="S69" s="7">
        <v>39.69</v>
      </c>
      <c r="T69" s="6">
        <v>21.66</v>
      </c>
      <c r="U69" s="14">
        <v>65.23</v>
      </c>
      <c r="V69" s="14">
        <v>10.01</v>
      </c>
      <c r="W69" s="14">
        <v>1790.32</v>
      </c>
      <c r="X69" s="7">
        <v>42.92</v>
      </c>
      <c r="Y69" s="93">
        <v>65.09</v>
      </c>
      <c r="Z69" s="6">
        <v>34.840000000000003</v>
      </c>
      <c r="AA69" s="14">
        <v>41.87</v>
      </c>
      <c r="AB69" s="15">
        <v>65.09</v>
      </c>
      <c r="AC69" s="6">
        <v>44.89</v>
      </c>
      <c r="AD69" s="14">
        <v>30.27</v>
      </c>
      <c r="AE69" s="14">
        <v>38.49</v>
      </c>
      <c r="AF69" s="15">
        <v>44.89</v>
      </c>
    </row>
    <row r="70" spans="1:32">
      <c r="A70" s="56">
        <v>14</v>
      </c>
      <c r="B70" s="56" t="s">
        <v>50</v>
      </c>
      <c r="C70" s="6">
        <v>0</v>
      </c>
      <c r="D70" s="15">
        <v>1</v>
      </c>
      <c r="E70" s="6">
        <v>25.23</v>
      </c>
      <c r="F70" s="14">
        <v>43.86</v>
      </c>
      <c r="G70" s="14">
        <v>10.17</v>
      </c>
      <c r="H70" s="14">
        <v>45.16</v>
      </c>
      <c r="I70" s="7">
        <v>34.090000000000003</v>
      </c>
      <c r="J70" s="6">
        <v>22.49</v>
      </c>
      <c r="K70" s="14">
        <v>40.549999999999997</v>
      </c>
      <c r="L70" s="14">
        <v>10.07</v>
      </c>
      <c r="M70" s="14">
        <v>300</v>
      </c>
      <c r="N70" s="7">
        <v>36.89</v>
      </c>
      <c r="O70" s="6">
        <v>31.05</v>
      </c>
      <c r="P70" s="14">
        <v>73.08</v>
      </c>
      <c r="Q70" s="14">
        <v>10.039999999999999</v>
      </c>
      <c r="R70" s="14">
        <v>696.77</v>
      </c>
      <c r="S70" s="7">
        <v>62.41</v>
      </c>
      <c r="T70" s="6">
        <v>25.3</v>
      </c>
      <c r="U70" s="14">
        <v>73.08</v>
      </c>
      <c r="V70" s="14">
        <v>10.02</v>
      </c>
      <c r="W70" s="14">
        <v>1440.32</v>
      </c>
      <c r="X70" s="7">
        <v>62.41</v>
      </c>
      <c r="Y70" s="93">
        <v>42.89</v>
      </c>
      <c r="Z70" s="6">
        <v>39.57</v>
      </c>
      <c r="AA70" s="14">
        <v>72.680000000000007</v>
      </c>
      <c r="AB70" s="15">
        <v>72.680000000000007</v>
      </c>
      <c r="AC70" s="6">
        <v>32.97</v>
      </c>
      <c r="AD70" s="14">
        <v>35.869999999999997</v>
      </c>
      <c r="AE70" s="14">
        <v>62.47</v>
      </c>
      <c r="AF70" s="15">
        <v>62.47</v>
      </c>
    </row>
    <row r="71" spans="1:32">
      <c r="A71" s="56">
        <v>14</v>
      </c>
      <c r="B71" s="56" t="s">
        <v>51</v>
      </c>
      <c r="C71" s="6">
        <v>1</v>
      </c>
      <c r="D71" s="15">
        <v>0</v>
      </c>
      <c r="E71" s="6">
        <v>25.67</v>
      </c>
      <c r="F71" s="14">
        <v>62.58</v>
      </c>
      <c r="G71" s="14">
        <v>10.16</v>
      </c>
      <c r="H71" s="14">
        <v>79.03</v>
      </c>
      <c r="I71" s="7">
        <v>44.55</v>
      </c>
      <c r="J71" s="6">
        <v>22.48</v>
      </c>
      <c r="K71" s="14">
        <v>31.75</v>
      </c>
      <c r="L71" s="14">
        <v>10.14</v>
      </c>
      <c r="M71" s="14">
        <v>303.23</v>
      </c>
      <c r="N71" s="7">
        <v>30.73</v>
      </c>
      <c r="O71" s="6">
        <v>28.38</v>
      </c>
      <c r="P71" s="14">
        <v>46.86</v>
      </c>
      <c r="Q71" s="14">
        <v>10.039999999999999</v>
      </c>
      <c r="R71" s="14">
        <v>654.84</v>
      </c>
      <c r="S71" s="7">
        <v>45.7</v>
      </c>
      <c r="T71" s="6">
        <v>23.24</v>
      </c>
      <c r="U71" s="14">
        <v>62.58</v>
      </c>
      <c r="V71" s="14">
        <v>10</v>
      </c>
      <c r="W71" s="14">
        <v>1620.97</v>
      </c>
      <c r="X71" s="7">
        <v>45.7</v>
      </c>
      <c r="Y71" s="93">
        <v>60.05</v>
      </c>
      <c r="Z71" s="6">
        <v>30.74</v>
      </c>
      <c r="AA71" s="14">
        <v>45.98</v>
      </c>
      <c r="AB71" s="15">
        <v>60.05</v>
      </c>
      <c r="AC71" s="6">
        <v>44.05</v>
      </c>
      <c r="AD71" s="14">
        <v>29.78</v>
      </c>
      <c r="AE71" s="14">
        <v>44.88</v>
      </c>
      <c r="AF71" s="15">
        <v>44.05</v>
      </c>
    </row>
    <row r="72" spans="1:32" ht="14.25" thickBot="1">
      <c r="A72" s="57">
        <v>14</v>
      </c>
      <c r="B72" s="57" t="s">
        <v>52</v>
      </c>
      <c r="C72" s="8">
        <v>1</v>
      </c>
      <c r="D72" s="17">
        <v>1</v>
      </c>
      <c r="E72" s="8">
        <v>23.3</v>
      </c>
      <c r="F72" s="16">
        <v>44.8</v>
      </c>
      <c r="G72" s="16">
        <v>10.16</v>
      </c>
      <c r="H72" s="16">
        <v>50</v>
      </c>
      <c r="I72" s="9">
        <v>35.340000000000003</v>
      </c>
      <c r="J72" s="8">
        <v>19.89</v>
      </c>
      <c r="K72" s="16">
        <v>32.68</v>
      </c>
      <c r="L72" s="16">
        <v>10.01</v>
      </c>
      <c r="M72" s="16">
        <v>285.48</v>
      </c>
      <c r="N72" s="9">
        <v>28.97</v>
      </c>
      <c r="O72" s="8">
        <v>32.36</v>
      </c>
      <c r="P72" s="16">
        <v>70.25</v>
      </c>
      <c r="Q72" s="16">
        <v>10.09</v>
      </c>
      <c r="R72" s="16">
        <v>640.32000000000005</v>
      </c>
      <c r="S72" s="9">
        <v>65.84</v>
      </c>
      <c r="T72" s="8">
        <v>24.88</v>
      </c>
      <c r="U72" s="16">
        <v>70.25</v>
      </c>
      <c r="V72" s="16">
        <v>10.01</v>
      </c>
      <c r="W72" s="16">
        <v>1400</v>
      </c>
      <c r="X72" s="9">
        <v>65.84</v>
      </c>
      <c r="Y72" s="94">
        <v>46.53</v>
      </c>
      <c r="Z72" s="8">
        <v>32.44</v>
      </c>
      <c r="AA72" s="16">
        <v>69.790000000000006</v>
      </c>
      <c r="AB72" s="17">
        <v>69.790000000000006</v>
      </c>
      <c r="AC72" s="8">
        <v>35.880000000000003</v>
      </c>
      <c r="AD72" s="16">
        <v>29.15</v>
      </c>
      <c r="AE72" s="16">
        <v>65.56</v>
      </c>
      <c r="AF72" s="17">
        <v>65.56</v>
      </c>
    </row>
    <row r="73" spans="1:32">
      <c r="A73" s="55">
        <v>15</v>
      </c>
      <c r="B73" s="55" t="s">
        <v>48</v>
      </c>
      <c r="C73" s="4"/>
      <c r="D73" s="12"/>
      <c r="E73" s="4">
        <v>18.38</v>
      </c>
      <c r="F73" s="11">
        <v>32.799999999999997</v>
      </c>
      <c r="G73" s="11">
        <v>10.07</v>
      </c>
      <c r="H73" s="11">
        <v>135.47999999999999</v>
      </c>
      <c r="I73" s="5">
        <v>23.64</v>
      </c>
      <c r="J73" s="4">
        <v>24.85</v>
      </c>
      <c r="K73" s="11">
        <v>41.56</v>
      </c>
      <c r="L73" s="11">
        <v>10.130000000000001</v>
      </c>
      <c r="M73" s="11">
        <v>279.02999999999997</v>
      </c>
      <c r="N73" s="5">
        <v>39.36</v>
      </c>
      <c r="O73" s="4">
        <v>28.58</v>
      </c>
      <c r="P73" s="11">
        <v>63.45</v>
      </c>
      <c r="Q73" s="11">
        <v>10.029999999999999</v>
      </c>
      <c r="R73" s="11">
        <v>720.97</v>
      </c>
      <c r="S73" s="5">
        <v>58.66</v>
      </c>
      <c r="T73" s="4">
        <v>23.71</v>
      </c>
      <c r="U73" s="11">
        <v>63.45</v>
      </c>
      <c r="V73" s="11">
        <v>10.029999999999999</v>
      </c>
      <c r="W73" s="11">
        <v>1829.03</v>
      </c>
      <c r="X73" s="5">
        <v>58.66</v>
      </c>
      <c r="Y73" s="92">
        <v>30.82</v>
      </c>
      <c r="Z73" s="4">
        <v>46.59</v>
      </c>
      <c r="AA73" s="11">
        <v>61.11</v>
      </c>
      <c r="AB73" s="12">
        <v>61.11</v>
      </c>
      <c r="AC73" s="4">
        <v>22.12</v>
      </c>
      <c r="AD73" s="11">
        <v>39.01</v>
      </c>
      <c r="AE73" s="11">
        <v>56.67</v>
      </c>
      <c r="AF73" s="12">
        <v>56.67</v>
      </c>
    </row>
    <row r="74" spans="1:32">
      <c r="A74" s="56">
        <v>15</v>
      </c>
      <c r="B74" s="56" t="s">
        <v>49</v>
      </c>
      <c r="C74" s="6">
        <v>0</v>
      </c>
      <c r="D74" s="15">
        <v>0</v>
      </c>
      <c r="E74" s="6">
        <v>25.41</v>
      </c>
      <c r="F74" s="14">
        <v>46.24</v>
      </c>
      <c r="G74" s="14">
        <v>10.35</v>
      </c>
      <c r="H74" s="14">
        <v>93.55</v>
      </c>
      <c r="I74" s="7">
        <v>41.42</v>
      </c>
      <c r="J74" s="6">
        <v>22.35</v>
      </c>
      <c r="K74" s="14">
        <v>34.18</v>
      </c>
      <c r="L74" s="14">
        <v>10.039999999999999</v>
      </c>
      <c r="M74" s="14">
        <v>354.84</v>
      </c>
      <c r="N74" s="7">
        <v>25.69</v>
      </c>
      <c r="O74" s="6">
        <v>24.82</v>
      </c>
      <c r="P74" s="14">
        <v>48.22</v>
      </c>
      <c r="Q74" s="14">
        <v>10.02</v>
      </c>
      <c r="R74" s="14">
        <v>780.65</v>
      </c>
      <c r="S74" s="7">
        <v>36.18</v>
      </c>
      <c r="T74" s="6">
        <v>23.04</v>
      </c>
      <c r="U74" s="14">
        <v>66.84</v>
      </c>
      <c r="V74" s="14">
        <v>10</v>
      </c>
      <c r="W74" s="14">
        <v>1795.16</v>
      </c>
      <c r="X74" s="7">
        <v>25.18</v>
      </c>
      <c r="Y74" s="93">
        <v>46.47</v>
      </c>
      <c r="Z74" s="6">
        <v>33.299999999999997</v>
      </c>
      <c r="AA74" s="14">
        <v>69.48</v>
      </c>
      <c r="AB74" s="15">
        <v>69.48</v>
      </c>
      <c r="AC74" s="6">
        <v>41.33</v>
      </c>
      <c r="AD74" s="14">
        <v>25.26</v>
      </c>
      <c r="AE74" s="14">
        <v>41.25</v>
      </c>
      <c r="AF74" s="15">
        <v>41.25</v>
      </c>
    </row>
    <row r="75" spans="1:32">
      <c r="A75" s="56">
        <v>15</v>
      </c>
      <c r="B75" s="56" t="s">
        <v>50</v>
      </c>
      <c r="C75" s="6">
        <v>0</v>
      </c>
      <c r="D75" s="15">
        <v>1</v>
      </c>
      <c r="E75" s="6">
        <v>24.77</v>
      </c>
      <c r="F75" s="14">
        <v>40.799999999999997</v>
      </c>
      <c r="G75" s="14">
        <v>10.09</v>
      </c>
      <c r="H75" s="14">
        <v>66.13</v>
      </c>
      <c r="I75" s="7">
        <v>36.86</v>
      </c>
      <c r="J75" s="6">
        <v>20.56</v>
      </c>
      <c r="K75" s="14">
        <v>34.6</v>
      </c>
      <c r="L75" s="14">
        <v>10.039999999999999</v>
      </c>
      <c r="M75" s="14">
        <v>298.39</v>
      </c>
      <c r="N75" s="7">
        <v>26.16</v>
      </c>
      <c r="O75" s="6">
        <v>30.21</v>
      </c>
      <c r="P75" s="14">
        <v>63.96</v>
      </c>
      <c r="Q75" s="14">
        <v>10.039999999999999</v>
      </c>
      <c r="R75" s="14">
        <v>735.48</v>
      </c>
      <c r="S75" s="7">
        <v>57.09</v>
      </c>
      <c r="T75" s="6">
        <v>23.39</v>
      </c>
      <c r="U75" s="14">
        <v>63.96</v>
      </c>
      <c r="V75" s="14">
        <v>10.039999999999999</v>
      </c>
      <c r="W75" s="14">
        <v>1870.97</v>
      </c>
      <c r="X75" s="7">
        <v>57.09</v>
      </c>
      <c r="Y75" s="93">
        <v>37.21</v>
      </c>
      <c r="Z75" s="6">
        <v>35.56</v>
      </c>
      <c r="AA75" s="14">
        <v>75.48</v>
      </c>
      <c r="AB75" s="15">
        <v>75.48</v>
      </c>
      <c r="AC75" s="6">
        <v>30.13</v>
      </c>
      <c r="AD75" s="14">
        <v>27.11</v>
      </c>
      <c r="AE75" s="14">
        <v>59.59</v>
      </c>
      <c r="AF75" s="15">
        <v>59.59</v>
      </c>
    </row>
    <row r="76" spans="1:32">
      <c r="A76" s="56">
        <v>15</v>
      </c>
      <c r="B76" s="56" t="s">
        <v>51</v>
      </c>
      <c r="C76" s="6">
        <v>1</v>
      </c>
      <c r="D76" s="15">
        <v>0</v>
      </c>
      <c r="E76" s="6">
        <v>25.02</v>
      </c>
      <c r="F76" s="14">
        <v>44.91</v>
      </c>
      <c r="G76" s="14">
        <v>10.1</v>
      </c>
      <c r="H76" s="14">
        <v>98.39</v>
      </c>
      <c r="I76" s="7">
        <v>34.130000000000003</v>
      </c>
      <c r="J76" s="6">
        <v>19.43</v>
      </c>
      <c r="K76" s="14">
        <v>37</v>
      </c>
      <c r="L76" s="14">
        <v>10.02</v>
      </c>
      <c r="M76" s="14">
        <v>295.16000000000003</v>
      </c>
      <c r="N76" s="7">
        <v>31.31</v>
      </c>
      <c r="O76" s="6">
        <v>26.63</v>
      </c>
      <c r="P76" s="14">
        <v>47.11</v>
      </c>
      <c r="Q76" s="14">
        <v>10.029999999999999</v>
      </c>
      <c r="R76" s="14">
        <v>622.58000000000004</v>
      </c>
      <c r="S76" s="7">
        <v>44.08</v>
      </c>
      <c r="T76" s="6">
        <v>22.93</v>
      </c>
      <c r="U76" s="14">
        <v>47.11</v>
      </c>
      <c r="V76" s="14">
        <v>10.02</v>
      </c>
      <c r="W76" s="14">
        <v>1738.71</v>
      </c>
      <c r="X76" s="7">
        <v>44.08</v>
      </c>
      <c r="Y76" s="93">
        <v>52.5</v>
      </c>
      <c r="Z76" s="6">
        <v>35.840000000000003</v>
      </c>
      <c r="AA76" s="14">
        <v>69.87</v>
      </c>
      <c r="AB76" s="15">
        <v>69.87</v>
      </c>
      <c r="AC76" s="6">
        <v>46.18</v>
      </c>
      <c r="AD76" s="14">
        <v>30.61</v>
      </c>
      <c r="AE76" s="14">
        <v>54.29</v>
      </c>
      <c r="AF76" s="15">
        <v>54.29</v>
      </c>
    </row>
    <row r="77" spans="1:32" ht="14.25" thickBot="1">
      <c r="A77" s="57">
        <v>15</v>
      </c>
      <c r="B77" s="57" t="s">
        <v>52</v>
      </c>
      <c r="C77" s="8">
        <v>1</v>
      </c>
      <c r="D77" s="17">
        <v>1</v>
      </c>
      <c r="E77" s="8">
        <v>22.81</v>
      </c>
      <c r="F77" s="16">
        <v>40.98</v>
      </c>
      <c r="G77" s="16">
        <v>10.4</v>
      </c>
      <c r="H77" s="16">
        <v>74.19</v>
      </c>
      <c r="I77" s="9">
        <v>36.86</v>
      </c>
      <c r="J77" s="8">
        <v>20.96</v>
      </c>
      <c r="K77" s="16">
        <v>40.97</v>
      </c>
      <c r="L77" s="16">
        <v>10.02</v>
      </c>
      <c r="M77" s="16">
        <v>256.45</v>
      </c>
      <c r="N77" s="9">
        <v>29.89</v>
      </c>
      <c r="O77" s="8">
        <v>28.8</v>
      </c>
      <c r="P77" s="16">
        <v>62.66</v>
      </c>
      <c r="Q77" s="16">
        <v>10.06</v>
      </c>
      <c r="R77" s="16">
        <v>643.54999999999995</v>
      </c>
      <c r="S77" s="9">
        <v>53.3</v>
      </c>
      <c r="T77" s="8">
        <v>21.7</v>
      </c>
      <c r="U77" s="16">
        <v>62.66</v>
      </c>
      <c r="V77" s="16">
        <v>10.02</v>
      </c>
      <c r="W77" s="16">
        <v>1698.39</v>
      </c>
      <c r="X77" s="9">
        <v>53.3</v>
      </c>
      <c r="Y77" s="94">
        <v>39.46</v>
      </c>
      <c r="Z77" s="8">
        <v>40.270000000000003</v>
      </c>
      <c r="AA77" s="16">
        <v>75.39</v>
      </c>
      <c r="AB77" s="17">
        <v>75.39</v>
      </c>
      <c r="AC77" s="8">
        <v>34.78</v>
      </c>
      <c r="AD77" s="16">
        <v>29.41</v>
      </c>
      <c r="AE77" s="16">
        <v>49.99</v>
      </c>
      <c r="AF77" s="17">
        <v>49.99</v>
      </c>
    </row>
    <row r="78" spans="1:32">
      <c r="A78" s="55">
        <v>16</v>
      </c>
      <c r="B78" s="55" t="s">
        <v>48</v>
      </c>
      <c r="C78" s="4"/>
      <c r="D78" s="12"/>
      <c r="E78" s="4">
        <v>17.059999999999999</v>
      </c>
      <c r="F78" s="11">
        <v>30.88</v>
      </c>
      <c r="G78" s="11">
        <v>10.32</v>
      </c>
      <c r="H78" s="11">
        <v>116.13</v>
      </c>
      <c r="I78" s="5">
        <v>23.74</v>
      </c>
      <c r="J78" s="4">
        <v>24.69</v>
      </c>
      <c r="K78" s="11">
        <v>41.64</v>
      </c>
      <c r="L78" s="11">
        <v>10.01</v>
      </c>
      <c r="M78" s="11">
        <v>261.29000000000002</v>
      </c>
      <c r="N78" s="5">
        <v>34.04</v>
      </c>
      <c r="O78" s="4">
        <v>26.55</v>
      </c>
      <c r="P78" s="11">
        <v>57.79</v>
      </c>
      <c r="Q78" s="11">
        <v>10.01</v>
      </c>
      <c r="R78" s="11">
        <v>840.32</v>
      </c>
      <c r="S78" s="5">
        <v>55.51</v>
      </c>
      <c r="T78" s="4">
        <v>23.01</v>
      </c>
      <c r="U78" s="11">
        <v>57.79</v>
      </c>
      <c r="V78" s="11">
        <v>10.01</v>
      </c>
      <c r="W78" s="11">
        <v>2009.68</v>
      </c>
      <c r="X78" s="5">
        <v>55.51</v>
      </c>
      <c r="Y78" s="92">
        <v>27.92</v>
      </c>
      <c r="Z78" s="4">
        <v>36.880000000000003</v>
      </c>
      <c r="AA78" s="11">
        <v>57.61</v>
      </c>
      <c r="AB78" s="12">
        <v>57.61</v>
      </c>
      <c r="AC78" s="4">
        <v>23.35</v>
      </c>
      <c r="AD78" s="11">
        <v>29.66</v>
      </c>
      <c r="AE78" s="11">
        <v>55.23</v>
      </c>
      <c r="AF78" s="12">
        <v>55.23</v>
      </c>
    </row>
    <row r="79" spans="1:32">
      <c r="A79" s="56">
        <v>16</v>
      </c>
      <c r="B79" s="56" t="s">
        <v>49</v>
      </c>
      <c r="C79" s="6">
        <v>0</v>
      </c>
      <c r="D79" s="15">
        <v>0</v>
      </c>
      <c r="E79" s="6">
        <v>25.4</v>
      </c>
      <c r="F79" s="14">
        <v>47.66</v>
      </c>
      <c r="G79" s="14">
        <v>10.08</v>
      </c>
      <c r="H79" s="14">
        <v>70.97</v>
      </c>
      <c r="I79" s="7">
        <v>41.02</v>
      </c>
      <c r="J79" s="6">
        <v>20.77</v>
      </c>
      <c r="K79" s="14">
        <v>31.39</v>
      </c>
      <c r="L79" s="14">
        <v>10.08</v>
      </c>
      <c r="M79" s="14">
        <v>390.32</v>
      </c>
      <c r="N79" s="7">
        <v>30.25</v>
      </c>
      <c r="O79" s="6">
        <v>26.56</v>
      </c>
      <c r="P79" s="14">
        <v>68.59</v>
      </c>
      <c r="Q79" s="14">
        <v>10</v>
      </c>
      <c r="R79" s="14">
        <v>851.61</v>
      </c>
      <c r="S79" s="7">
        <v>43.95</v>
      </c>
      <c r="T79" s="6">
        <v>23.16</v>
      </c>
      <c r="U79" s="14">
        <v>68.59</v>
      </c>
      <c r="V79" s="14">
        <v>10</v>
      </c>
      <c r="W79" s="14">
        <v>2112.9</v>
      </c>
      <c r="X79" s="7">
        <v>43.95</v>
      </c>
      <c r="Y79" s="93">
        <v>53.97</v>
      </c>
      <c r="Z79" s="6">
        <v>30.7</v>
      </c>
      <c r="AA79" s="14">
        <v>67.209999999999994</v>
      </c>
      <c r="AB79" s="15">
        <v>67.209999999999994</v>
      </c>
      <c r="AC79" s="6">
        <v>40.08</v>
      </c>
      <c r="AD79" s="14">
        <v>29.87</v>
      </c>
      <c r="AE79" s="14">
        <v>42.6</v>
      </c>
      <c r="AF79" s="15">
        <v>42.6</v>
      </c>
    </row>
    <row r="80" spans="1:32">
      <c r="A80" s="56">
        <v>16</v>
      </c>
      <c r="B80" s="56" t="s">
        <v>50</v>
      </c>
      <c r="C80" s="6">
        <v>0</v>
      </c>
      <c r="D80" s="15">
        <v>1</v>
      </c>
      <c r="E80" s="6">
        <v>23.23</v>
      </c>
      <c r="F80" s="14">
        <v>42.66</v>
      </c>
      <c r="G80" s="14">
        <v>10.039999999999999</v>
      </c>
      <c r="H80" s="14">
        <v>50</v>
      </c>
      <c r="I80" s="7">
        <v>35.46</v>
      </c>
      <c r="J80" s="6">
        <v>20.81</v>
      </c>
      <c r="K80" s="14">
        <v>31.43</v>
      </c>
      <c r="L80" s="14">
        <v>10.07</v>
      </c>
      <c r="M80" s="14">
        <v>340.32</v>
      </c>
      <c r="N80" s="7">
        <v>27.91</v>
      </c>
      <c r="O80" s="6">
        <v>28.1</v>
      </c>
      <c r="P80" s="14">
        <v>50.24</v>
      </c>
      <c r="Q80" s="14">
        <v>10</v>
      </c>
      <c r="R80" s="14">
        <v>946.77</v>
      </c>
      <c r="S80" s="7">
        <v>48.1</v>
      </c>
      <c r="T80" s="6">
        <v>23.11</v>
      </c>
      <c r="U80" s="14">
        <v>50.24</v>
      </c>
      <c r="V80" s="14">
        <v>10</v>
      </c>
      <c r="W80" s="14">
        <v>2093.5500000000002</v>
      </c>
      <c r="X80" s="7">
        <v>48.1</v>
      </c>
      <c r="Y80" s="93">
        <v>23.94</v>
      </c>
      <c r="Z80" s="6">
        <v>20.5</v>
      </c>
      <c r="AA80" s="14">
        <v>28.13</v>
      </c>
      <c r="AB80" s="15">
        <v>23.2</v>
      </c>
      <c r="AC80" s="6">
        <v>36.14</v>
      </c>
      <c r="AD80" s="14">
        <v>26.98</v>
      </c>
      <c r="AE80" s="14">
        <v>47.89</v>
      </c>
      <c r="AF80" s="15">
        <v>47.89</v>
      </c>
    </row>
    <row r="81" spans="1:32">
      <c r="A81" s="56">
        <v>16</v>
      </c>
      <c r="B81" s="56" t="s">
        <v>51</v>
      </c>
      <c r="C81" s="6">
        <v>1</v>
      </c>
      <c r="D81" s="15">
        <v>0</v>
      </c>
      <c r="E81" s="6">
        <v>25.01</v>
      </c>
      <c r="F81" s="14">
        <v>46.43</v>
      </c>
      <c r="G81" s="14">
        <v>10.07</v>
      </c>
      <c r="H81" s="14">
        <v>72.58</v>
      </c>
      <c r="I81" s="7">
        <v>39.799999999999997</v>
      </c>
      <c r="J81" s="6">
        <v>18.29</v>
      </c>
      <c r="K81" s="14">
        <v>29.07</v>
      </c>
      <c r="L81" s="14">
        <v>10.050000000000001</v>
      </c>
      <c r="M81" s="14">
        <v>308.06</v>
      </c>
      <c r="N81" s="7">
        <v>27.02</v>
      </c>
      <c r="O81" s="6">
        <v>27.3</v>
      </c>
      <c r="P81" s="14">
        <v>48.14</v>
      </c>
      <c r="Q81" s="14">
        <v>10</v>
      </c>
      <c r="R81" s="14">
        <v>764.52</v>
      </c>
      <c r="S81" s="7">
        <v>42.38</v>
      </c>
      <c r="T81" s="6">
        <v>22.42</v>
      </c>
      <c r="U81" s="14">
        <v>48.14</v>
      </c>
      <c r="V81" s="14">
        <v>10</v>
      </c>
      <c r="W81" s="14">
        <v>2095.16</v>
      </c>
      <c r="X81" s="7">
        <v>42.38</v>
      </c>
      <c r="Y81" s="93">
        <v>45.52</v>
      </c>
      <c r="Z81" s="6">
        <v>28.95</v>
      </c>
      <c r="AA81" s="14">
        <v>48.32</v>
      </c>
      <c r="AB81" s="15">
        <v>48.32</v>
      </c>
      <c r="AC81" s="6">
        <v>39.380000000000003</v>
      </c>
      <c r="AD81" s="14">
        <v>26.86</v>
      </c>
      <c r="AE81" s="14">
        <v>41.66</v>
      </c>
      <c r="AF81" s="15">
        <v>41.66</v>
      </c>
    </row>
    <row r="82" spans="1:32" ht="14.25" thickBot="1">
      <c r="A82" s="57">
        <v>16</v>
      </c>
      <c r="B82" s="57" t="s">
        <v>52</v>
      </c>
      <c r="C82" s="8">
        <v>1</v>
      </c>
      <c r="D82" s="17">
        <v>1</v>
      </c>
      <c r="E82" s="8">
        <v>23.4</v>
      </c>
      <c r="F82" s="16">
        <v>43.74</v>
      </c>
      <c r="G82" s="16">
        <v>10.28</v>
      </c>
      <c r="H82" s="16">
        <v>51.61</v>
      </c>
      <c r="I82" s="9">
        <v>33.299999999999997</v>
      </c>
      <c r="J82" s="8">
        <v>18.850000000000001</v>
      </c>
      <c r="K82" s="16">
        <v>34.090000000000003</v>
      </c>
      <c r="L82" s="16">
        <v>10.050000000000001</v>
      </c>
      <c r="M82" s="16">
        <v>385.48</v>
      </c>
      <c r="N82" s="9">
        <v>30.69</v>
      </c>
      <c r="O82" s="8">
        <v>30.37</v>
      </c>
      <c r="P82" s="16">
        <v>58.89</v>
      </c>
      <c r="Q82" s="16">
        <v>10</v>
      </c>
      <c r="R82" s="16">
        <v>908.06</v>
      </c>
      <c r="S82" s="9">
        <v>52.95</v>
      </c>
      <c r="T82" s="8">
        <v>22.54</v>
      </c>
      <c r="U82" s="16">
        <v>58.89</v>
      </c>
      <c r="V82" s="16">
        <v>10</v>
      </c>
      <c r="W82" s="16">
        <v>2127.42</v>
      </c>
      <c r="X82" s="9">
        <v>52.95</v>
      </c>
      <c r="Y82" s="94">
        <v>42.57</v>
      </c>
      <c r="Z82" s="8">
        <v>33.090000000000003</v>
      </c>
      <c r="AA82" s="16">
        <v>58.58</v>
      </c>
      <c r="AB82" s="17">
        <v>58.58</v>
      </c>
      <c r="AC82" s="8">
        <v>32.5</v>
      </c>
      <c r="AD82" s="16">
        <v>29.78</v>
      </c>
      <c r="AE82" s="16">
        <v>53.17</v>
      </c>
      <c r="AF82" s="17">
        <v>53.17</v>
      </c>
    </row>
    <row r="83" spans="1:32">
      <c r="A83" s="55">
        <v>17</v>
      </c>
      <c r="B83" s="55" t="s">
        <v>48</v>
      </c>
      <c r="C83" s="4"/>
      <c r="D83" s="12"/>
      <c r="E83" s="4">
        <v>15.32</v>
      </c>
      <c r="F83" s="11">
        <v>25.66</v>
      </c>
      <c r="G83" s="11">
        <v>10.14</v>
      </c>
      <c r="H83" s="11">
        <v>154.84</v>
      </c>
      <c r="I83" s="5">
        <v>21.89</v>
      </c>
      <c r="J83" s="4">
        <v>25.78</v>
      </c>
      <c r="K83" s="11">
        <v>44.92</v>
      </c>
      <c r="L83" s="11">
        <v>10.130000000000001</v>
      </c>
      <c r="M83" s="11">
        <v>420.97</v>
      </c>
      <c r="N83" s="5">
        <v>38.64</v>
      </c>
      <c r="O83" s="4">
        <v>24.42</v>
      </c>
      <c r="P83" s="11">
        <v>67.97</v>
      </c>
      <c r="Q83" s="11">
        <v>10.02</v>
      </c>
      <c r="R83" s="11">
        <v>953.23</v>
      </c>
      <c r="S83" s="5">
        <v>54.31</v>
      </c>
      <c r="T83" s="4">
        <v>22.97</v>
      </c>
      <c r="U83" s="11">
        <v>67.97</v>
      </c>
      <c r="V83" s="11">
        <v>10</v>
      </c>
      <c r="W83" s="11">
        <v>2472.58</v>
      </c>
      <c r="X83" s="5">
        <v>54.31</v>
      </c>
      <c r="Y83" s="92">
        <v>26.35</v>
      </c>
      <c r="Z83" s="4">
        <v>45.26</v>
      </c>
      <c r="AA83" s="11">
        <v>68.12</v>
      </c>
      <c r="AB83" s="12">
        <v>68.12</v>
      </c>
      <c r="AC83" s="4">
        <v>21.95</v>
      </c>
      <c r="AD83" s="11">
        <v>39.65</v>
      </c>
      <c r="AE83" s="11">
        <v>55.7</v>
      </c>
      <c r="AF83" s="12">
        <v>55.7</v>
      </c>
    </row>
    <row r="84" spans="1:32">
      <c r="A84" s="56">
        <v>17</v>
      </c>
      <c r="B84" s="56" t="s">
        <v>49</v>
      </c>
      <c r="C84" s="6">
        <v>0</v>
      </c>
      <c r="D84" s="15">
        <v>0</v>
      </c>
      <c r="E84" s="6">
        <v>26.46</v>
      </c>
      <c r="F84" s="14">
        <v>51.37</v>
      </c>
      <c r="G84" s="14">
        <v>10.17</v>
      </c>
      <c r="H84" s="14">
        <v>82.26</v>
      </c>
      <c r="I84" s="7">
        <v>44.33</v>
      </c>
      <c r="J84" s="6">
        <v>23.38</v>
      </c>
      <c r="K84" s="14">
        <v>35.090000000000003</v>
      </c>
      <c r="L84" s="14">
        <v>10.039999999999999</v>
      </c>
      <c r="M84" s="14">
        <v>529.03</v>
      </c>
      <c r="N84" s="7">
        <v>31.21</v>
      </c>
      <c r="O84" s="6">
        <v>25.37</v>
      </c>
      <c r="P84" s="14">
        <v>63.87</v>
      </c>
      <c r="Q84" s="14">
        <v>10.02</v>
      </c>
      <c r="R84" s="14">
        <v>620.97</v>
      </c>
      <c r="S84" s="7">
        <v>56.19</v>
      </c>
      <c r="T84" s="6">
        <v>22.31</v>
      </c>
      <c r="U84" s="14">
        <v>63.87</v>
      </c>
      <c r="V84" s="14">
        <v>10.02</v>
      </c>
      <c r="W84" s="14">
        <v>2351.61</v>
      </c>
      <c r="X84" s="7">
        <v>56.19</v>
      </c>
      <c r="Y84" s="93">
        <v>53.65</v>
      </c>
      <c r="Z84" s="6">
        <v>42.56</v>
      </c>
      <c r="AA84" s="14">
        <v>65.319999999999993</v>
      </c>
      <c r="AB84" s="15">
        <v>65.319999999999993</v>
      </c>
      <c r="AC84" s="6">
        <v>46.32</v>
      </c>
      <c r="AD84" s="14">
        <v>36.56</v>
      </c>
      <c r="AE84" s="14">
        <v>55.04</v>
      </c>
      <c r="AF84" s="15">
        <v>55.04</v>
      </c>
    </row>
    <row r="85" spans="1:32">
      <c r="A85" s="56">
        <v>17</v>
      </c>
      <c r="B85" s="56" t="s">
        <v>50</v>
      </c>
      <c r="C85" s="6">
        <v>0</v>
      </c>
      <c r="D85" s="15">
        <v>1</v>
      </c>
      <c r="E85" s="6">
        <v>23.35</v>
      </c>
      <c r="F85" s="14">
        <v>40.64</v>
      </c>
      <c r="G85" s="14">
        <v>10.18</v>
      </c>
      <c r="H85" s="14">
        <v>46.77</v>
      </c>
      <c r="I85" s="7">
        <v>34.99</v>
      </c>
      <c r="J85" s="6">
        <v>22.08</v>
      </c>
      <c r="K85" s="14">
        <v>36.380000000000003</v>
      </c>
      <c r="L85" s="14">
        <v>10.06</v>
      </c>
      <c r="M85" s="14">
        <v>511.29</v>
      </c>
      <c r="N85" s="7">
        <v>32.53</v>
      </c>
      <c r="O85" s="6">
        <v>32.74</v>
      </c>
      <c r="P85" s="14">
        <v>98.41</v>
      </c>
      <c r="Q85" s="14">
        <v>10.02</v>
      </c>
      <c r="R85" s="14">
        <v>998.39</v>
      </c>
      <c r="S85" s="7">
        <v>84.89</v>
      </c>
      <c r="T85" s="6">
        <v>24.64</v>
      </c>
      <c r="U85" s="14">
        <v>98.41</v>
      </c>
      <c r="V85" s="14">
        <v>10</v>
      </c>
      <c r="W85" s="14">
        <v>2364.52</v>
      </c>
      <c r="X85" s="7">
        <v>84.89</v>
      </c>
      <c r="Y85" s="93">
        <v>41.23</v>
      </c>
      <c r="Z85" s="6">
        <v>37.380000000000003</v>
      </c>
      <c r="AA85" s="14">
        <v>106.07</v>
      </c>
      <c r="AB85" s="15">
        <v>106.07</v>
      </c>
      <c r="AC85" s="6">
        <v>35.44</v>
      </c>
      <c r="AD85" s="14">
        <v>33.659999999999997</v>
      </c>
      <c r="AE85" s="14">
        <v>95.37</v>
      </c>
      <c r="AF85" s="15">
        <v>95.37</v>
      </c>
    </row>
    <row r="86" spans="1:32">
      <c r="A86" s="56">
        <v>17</v>
      </c>
      <c r="B86" s="56" t="s">
        <v>51</v>
      </c>
      <c r="C86" s="6">
        <v>1</v>
      </c>
      <c r="D86" s="15">
        <v>0</v>
      </c>
      <c r="E86" s="6">
        <v>26.25</v>
      </c>
      <c r="F86" s="14">
        <v>53.44</v>
      </c>
      <c r="G86" s="14">
        <v>10.050000000000001</v>
      </c>
      <c r="H86" s="14">
        <v>75.81</v>
      </c>
      <c r="I86" s="7">
        <v>46.12</v>
      </c>
      <c r="J86" s="6">
        <v>22.04</v>
      </c>
      <c r="K86" s="14">
        <v>32.159999999999997</v>
      </c>
      <c r="L86" s="14">
        <v>10.039999999999999</v>
      </c>
      <c r="M86" s="14">
        <v>454.84</v>
      </c>
      <c r="N86" s="7">
        <v>29.15</v>
      </c>
      <c r="O86" s="6">
        <v>29.25</v>
      </c>
      <c r="P86" s="14">
        <v>70.59</v>
      </c>
      <c r="Q86" s="14">
        <v>10</v>
      </c>
      <c r="R86" s="14">
        <v>767.74</v>
      </c>
      <c r="S86" s="7">
        <v>63.12</v>
      </c>
      <c r="T86" s="6">
        <v>24.95</v>
      </c>
      <c r="U86" s="14">
        <v>70.59</v>
      </c>
      <c r="V86" s="14">
        <v>10</v>
      </c>
      <c r="W86" s="14">
        <v>2185.48</v>
      </c>
      <c r="X86" s="7">
        <v>63.12</v>
      </c>
      <c r="Y86" s="93">
        <v>55.02</v>
      </c>
      <c r="Z86" s="6">
        <v>34</v>
      </c>
      <c r="AA86" s="14">
        <v>69.09</v>
      </c>
      <c r="AB86" s="15">
        <v>69.09</v>
      </c>
      <c r="AC86" s="6">
        <v>46.3</v>
      </c>
      <c r="AD86" s="14">
        <v>33.54</v>
      </c>
      <c r="AE86" s="14">
        <v>61.72</v>
      </c>
      <c r="AF86" s="15">
        <v>61.72</v>
      </c>
    </row>
    <row r="87" spans="1:32" ht="14.25" thickBot="1">
      <c r="A87" s="57">
        <v>17</v>
      </c>
      <c r="B87" s="57" t="s">
        <v>52</v>
      </c>
      <c r="C87" s="8">
        <v>1</v>
      </c>
      <c r="D87" s="17">
        <v>1</v>
      </c>
      <c r="E87" s="8">
        <v>23.16</v>
      </c>
      <c r="F87" s="16">
        <v>37.659999999999997</v>
      </c>
      <c r="G87" s="16">
        <v>10.96</v>
      </c>
      <c r="H87" s="16">
        <v>46.77</v>
      </c>
      <c r="I87" s="9">
        <v>30.99</v>
      </c>
      <c r="J87" s="8">
        <v>22.2</v>
      </c>
      <c r="K87" s="16">
        <v>36.31</v>
      </c>
      <c r="L87" s="16">
        <v>10.050000000000001</v>
      </c>
      <c r="M87" s="16">
        <v>554.84</v>
      </c>
      <c r="N87" s="9">
        <v>32.270000000000003</v>
      </c>
      <c r="O87" s="8">
        <v>30.22</v>
      </c>
      <c r="P87" s="16">
        <v>96.98</v>
      </c>
      <c r="Q87" s="16">
        <v>10</v>
      </c>
      <c r="R87" s="16">
        <v>1048.3900000000001</v>
      </c>
      <c r="S87" s="9">
        <v>86.77</v>
      </c>
      <c r="T87" s="8">
        <v>24.66</v>
      </c>
      <c r="U87" s="16">
        <v>96.98</v>
      </c>
      <c r="V87" s="16">
        <v>10</v>
      </c>
      <c r="W87" s="16">
        <v>2216.13</v>
      </c>
      <c r="X87" s="9">
        <v>86.77</v>
      </c>
      <c r="Y87" s="94">
        <v>38.840000000000003</v>
      </c>
      <c r="Z87" s="8">
        <v>39.229999999999997</v>
      </c>
      <c r="AA87" s="16">
        <v>98.83</v>
      </c>
      <c r="AB87" s="17">
        <v>98.83</v>
      </c>
      <c r="AC87" s="8">
        <v>34.020000000000003</v>
      </c>
      <c r="AD87" s="16">
        <v>33.18</v>
      </c>
      <c r="AE87" s="16">
        <v>87.64</v>
      </c>
      <c r="AF87" s="17">
        <v>87.64</v>
      </c>
    </row>
    <row r="88" spans="1:32">
      <c r="A88" s="55">
        <v>18</v>
      </c>
      <c r="B88" s="55" t="s">
        <v>48</v>
      </c>
      <c r="C88" s="4"/>
      <c r="D88" s="12"/>
      <c r="E88" s="4">
        <v>17.66</v>
      </c>
      <c r="F88" s="11">
        <v>30.8</v>
      </c>
      <c r="G88" s="11">
        <v>10.210000000000001</v>
      </c>
      <c r="H88" s="11">
        <v>137.1</v>
      </c>
      <c r="I88" s="5">
        <v>25.47</v>
      </c>
      <c r="J88" s="4">
        <v>25.19</v>
      </c>
      <c r="K88" s="11">
        <v>37.75</v>
      </c>
      <c r="L88" s="11">
        <v>10.050000000000001</v>
      </c>
      <c r="M88" s="11">
        <v>451.61</v>
      </c>
      <c r="N88" s="5">
        <v>35.200000000000003</v>
      </c>
      <c r="O88" s="4">
        <v>29.54</v>
      </c>
      <c r="P88" s="11">
        <v>46.2</v>
      </c>
      <c r="Q88" s="11">
        <v>10.039999999999999</v>
      </c>
      <c r="R88" s="11">
        <v>1062.9000000000001</v>
      </c>
      <c r="S88" s="5">
        <v>45.71</v>
      </c>
      <c r="T88" s="4">
        <v>25.32</v>
      </c>
      <c r="U88" s="11">
        <v>56.98</v>
      </c>
      <c r="V88" s="11">
        <v>10.039999999999999</v>
      </c>
      <c r="W88" s="11">
        <v>2409.6799999999998</v>
      </c>
      <c r="X88" s="5">
        <v>22.19</v>
      </c>
      <c r="Y88" s="92">
        <v>33.07</v>
      </c>
      <c r="Z88" s="4">
        <v>37.409999999999997</v>
      </c>
      <c r="AA88" s="11">
        <v>44.87</v>
      </c>
      <c r="AB88" s="12">
        <v>56.73</v>
      </c>
      <c r="AC88" s="4">
        <v>28.36</v>
      </c>
      <c r="AD88" s="11">
        <v>34.880000000000003</v>
      </c>
      <c r="AE88" s="11">
        <v>43.88</v>
      </c>
      <c r="AF88" s="12">
        <v>43.88</v>
      </c>
    </row>
    <row r="89" spans="1:32">
      <c r="A89" s="56">
        <v>18</v>
      </c>
      <c r="B89" s="56" t="s">
        <v>49</v>
      </c>
      <c r="C89" s="6">
        <v>0</v>
      </c>
      <c r="D89" s="15">
        <v>0</v>
      </c>
      <c r="E89" s="6">
        <v>24.1</v>
      </c>
      <c r="F89" s="14">
        <v>41.19</v>
      </c>
      <c r="G89" s="14">
        <v>10.14</v>
      </c>
      <c r="H89" s="14">
        <v>88.71</v>
      </c>
      <c r="I89" s="7">
        <v>34.18</v>
      </c>
      <c r="J89" s="6">
        <v>23.35</v>
      </c>
      <c r="K89" s="14">
        <v>34.07</v>
      </c>
      <c r="L89" s="14">
        <v>10</v>
      </c>
      <c r="M89" s="14">
        <v>772.58</v>
      </c>
      <c r="N89" s="7">
        <v>30.99</v>
      </c>
      <c r="O89" s="6">
        <v>29.37</v>
      </c>
      <c r="P89" s="14">
        <v>46.16</v>
      </c>
      <c r="Q89" s="14">
        <v>10.050000000000001</v>
      </c>
      <c r="R89" s="14">
        <v>1046.77</v>
      </c>
      <c r="S89" s="7">
        <v>45.23</v>
      </c>
      <c r="T89" s="6">
        <v>25.47</v>
      </c>
      <c r="U89" s="14">
        <v>46.16</v>
      </c>
      <c r="V89" s="14">
        <v>10</v>
      </c>
      <c r="W89" s="14">
        <v>2474.19</v>
      </c>
      <c r="X89" s="7">
        <v>45.23</v>
      </c>
      <c r="Y89" s="93">
        <v>41.5</v>
      </c>
      <c r="Z89" s="6">
        <v>34.17</v>
      </c>
      <c r="AA89" s="14">
        <v>50.44</v>
      </c>
      <c r="AB89" s="15">
        <v>50.44</v>
      </c>
      <c r="AC89" s="6">
        <v>36.549999999999997</v>
      </c>
      <c r="AD89" s="14">
        <v>31.6</v>
      </c>
      <c r="AE89" s="14">
        <v>40.33</v>
      </c>
      <c r="AF89" s="15">
        <v>40.33</v>
      </c>
    </row>
    <row r="90" spans="1:32">
      <c r="A90" s="56">
        <v>18</v>
      </c>
      <c r="B90" s="56" t="s">
        <v>50</v>
      </c>
      <c r="C90" s="6">
        <v>0</v>
      </c>
      <c r="D90" s="15">
        <v>1</v>
      </c>
      <c r="E90" s="6">
        <v>21.36</v>
      </c>
      <c r="F90" s="14">
        <v>33.86</v>
      </c>
      <c r="G90" s="14">
        <v>10.43</v>
      </c>
      <c r="H90" s="14">
        <v>54.84</v>
      </c>
      <c r="I90" s="7">
        <v>26.08</v>
      </c>
      <c r="J90" s="6">
        <v>21.34</v>
      </c>
      <c r="K90" s="14">
        <v>33.04</v>
      </c>
      <c r="L90" s="14">
        <v>10.07</v>
      </c>
      <c r="M90" s="14">
        <v>509.68</v>
      </c>
      <c r="N90" s="7">
        <v>29.19</v>
      </c>
      <c r="O90" s="6">
        <v>29.71</v>
      </c>
      <c r="P90" s="14">
        <v>64.349999999999994</v>
      </c>
      <c r="Q90" s="14">
        <v>10.029999999999999</v>
      </c>
      <c r="R90" s="14">
        <v>1129.03</v>
      </c>
      <c r="S90" s="7">
        <v>57.77</v>
      </c>
      <c r="T90" s="6">
        <v>24.26</v>
      </c>
      <c r="U90" s="14">
        <v>64.349999999999994</v>
      </c>
      <c r="V90" s="14">
        <v>10.01</v>
      </c>
      <c r="W90" s="14">
        <v>2356.4499999999998</v>
      </c>
      <c r="X90" s="7">
        <v>57.77</v>
      </c>
      <c r="Y90" s="93">
        <v>38.700000000000003</v>
      </c>
      <c r="Z90" s="6">
        <v>32.85</v>
      </c>
      <c r="AA90" s="14">
        <v>65.599999999999994</v>
      </c>
      <c r="AB90" s="15">
        <v>65.599999999999994</v>
      </c>
      <c r="AC90" s="6">
        <v>28.12</v>
      </c>
      <c r="AD90" s="14">
        <v>28.95</v>
      </c>
      <c r="AE90" s="14">
        <v>59.72</v>
      </c>
      <c r="AF90" s="15">
        <v>59.72</v>
      </c>
    </row>
    <row r="91" spans="1:32">
      <c r="A91" s="56">
        <v>18</v>
      </c>
      <c r="B91" s="56" t="s">
        <v>51</v>
      </c>
      <c r="C91" s="6">
        <v>1</v>
      </c>
      <c r="D91" s="15">
        <v>0</v>
      </c>
      <c r="E91" s="6">
        <v>24.86</v>
      </c>
      <c r="F91" s="14">
        <v>43</v>
      </c>
      <c r="G91" s="14">
        <v>10</v>
      </c>
      <c r="H91" s="14">
        <v>80.650000000000006</v>
      </c>
      <c r="I91" s="7">
        <v>38.659999999999997</v>
      </c>
      <c r="J91" s="6">
        <v>22.4</v>
      </c>
      <c r="K91" s="14">
        <v>31.86</v>
      </c>
      <c r="L91" s="14">
        <v>10.06</v>
      </c>
      <c r="M91" s="14">
        <v>653.23</v>
      </c>
      <c r="N91" s="7">
        <v>31.08</v>
      </c>
      <c r="O91" s="6">
        <v>28.87</v>
      </c>
      <c r="P91" s="14">
        <v>46.34</v>
      </c>
      <c r="Q91" s="14">
        <v>10.02</v>
      </c>
      <c r="R91" s="14">
        <v>730.65</v>
      </c>
      <c r="S91" s="7">
        <v>44</v>
      </c>
      <c r="T91" s="6">
        <v>23.69</v>
      </c>
      <c r="U91" s="14">
        <v>46.34</v>
      </c>
      <c r="V91" s="14">
        <v>10</v>
      </c>
      <c r="W91" s="14">
        <v>2340.3200000000002</v>
      </c>
      <c r="X91" s="7">
        <v>44</v>
      </c>
      <c r="Y91" s="93">
        <v>42.5</v>
      </c>
      <c r="Z91" s="6">
        <v>32.15</v>
      </c>
      <c r="AA91" s="14">
        <v>45.57</v>
      </c>
      <c r="AB91" s="15">
        <v>45.57</v>
      </c>
      <c r="AC91" s="6">
        <v>38.49</v>
      </c>
      <c r="AD91" s="14">
        <v>29.94</v>
      </c>
      <c r="AE91" s="14">
        <v>43.4</v>
      </c>
      <c r="AF91" s="15">
        <v>43.4</v>
      </c>
    </row>
    <row r="92" spans="1:32" ht="14.25" thickBot="1">
      <c r="A92" s="57">
        <v>18</v>
      </c>
      <c r="B92" s="57" t="s">
        <v>52</v>
      </c>
      <c r="C92" s="8">
        <v>1</v>
      </c>
      <c r="D92" s="17">
        <v>1</v>
      </c>
      <c r="E92" s="8">
        <v>24.62</v>
      </c>
      <c r="F92" s="16">
        <v>39.07</v>
      </c>
      <c r="G92" s="16">
        <v>11.1</v>
      </c>
      <c r="H92" s="16">
        <v>58.06</v>
      </c>
      <c r="I92" s="9">
        <v>34.520000000000003</v>
      </c>
      <c r="J92" s="8">
        <v>21.76</v>
      </c>
      <c r="K92" s="16">
        <v>33.47</v>
      </c>
      <c r="L92" s="16">
        <v>10.01</v>
      </c>
      <c r="M92" s="16">
        <v>524.19000000000005</v>
      </c>
      <c r="N92" s="9">
        <v>28.18</v>
      </c>
      <c r="O92" s="8">
        <v>34.520000000000003</v>
      </c>
      <c r="P92" s="16">
        <v>71.540000000000006</v>
      </c>
      <c r="Q92" s="16">
        <v>10.039999999999999</v>
      </c>
      <c r="R92" s="16">
        <v>903.23</v>
      </c>
      <c r="S92" s="9">
        <v>66.099999999999994</v>
      </c>
      <c r="T92" s="8">
        <v>24.94</v>
      </c>
      <c r="U92" s="16">
        <v>71.540000000000006</v>
      </c>
      <c r="V92" s="16">
        <v>10</v>
      </c>
      <c r="W92" s="16">
        <v>2301.61</v>
      </c>
      <c r="X92" s="9">
        <v>66.099999999999994</v>
      </c>
      <c r="Y92" s="94">
        <v>38.909999999999997</v>
      </c>
      <c r="Z92" s="8">
        <v>32.159999999999997</v>
      </c>
      <c r="AA92" s="16">
        <v>75.62</v>
      </c>
      <c r="AB92" s="17">
        <v>75.62</v>
      </c>
      <c r="AC92" s="8">
        <v>35.409999999999997</v>
      </c>
      <c r="AD92" s="16">
        <v>27.51</v>
      </c>
      <c r="AE92" s="16">
        <v>70.319999999999993</v>
      </c>
      <c r="AF92" s="17">
        <v>70.319999999999993</v>
      </c>
    </row>
    <row r="93" spans="1:32">
      <c r="A93" s="55">
        <v>19</v>
      </c>
      <c r="B93" s="55" t="s">
        <v>48</v>
      </c>
      <c r="C93" s="4"/>
      <c r="D93" s="12"/>
      <c r="E93" s="4">
        <v>17.86</v>
      </c>
      <c r="F93" s="11">
        <v>33.299999999999997</v>
      </c>
      <c r="G93" s="11">
        <v>10.16</v>
      </c>
      <c r="H93" s="11">
        <v>169.35</v>
      </c>
      <c r="I93" s="5">
        <v>26.81</v>
      </c>
      <c r="J93" s="4">
        <v>25.51</v>
      </c>
      <c r="K93" s="11">
        <v>54.26</v>
      </c>
      <c r="L93" s="11">
        <v>10.14</v>
      </c>
      <c r="M93" s="11">
        <v>211.29</v>
      </c>
      <c r="N93" s="5">
        <v>39.72</v>
      </c>
      <c r="O93" s="4">
        <v>26.48</v>
      </c>
      <c r="P93" s="11">
        <v>96.88</v>
      </c>
      <c r="Q93" s="11">
        <v>10.01</v>
      </c>
      <c r="R93" s="11">
        <v>590.32000000000005</v>
      </c>
      <c r="S93" s="5">
        <v>73.97</v>
      </c>
      <c r="T93" s="4">
        <v>23.82</v>
      </c>
      <c r="U93" s="11">
        <v>96.88</v>
      </c>
      <c r="V93" s="11">
        <v>10</v>
      </c>
      <c r="W93" s="11">
        <v>1574.19</v>
      </c>
      <c r="X93" s="5">
        <v>73.97</v>
      </c>
      <c r="Y93" s="92">
        <v>32.5</v>
      </c>
      <c r="Z93" s="4">
        <v>53.48</v>
      </c>
      <c r="AA93" s="11">
        <v>151.5</v>
      </c>
      <c r="AB93" s="12">
        <v>151.5</v>
      </c>
      <c r="AC93" s="4">
        <v>27.56</v>
      </c>
      <c r="AD93" s="11">
        <v>49.63</v>
      </c>
      <c r="AE93" s="11">
        <v>113.74</v>
      </c>
      <c r="AF93" s="12">
        <v>113.74</v>
      </c>
    </row>
    <row r="94" spans="1:32">
      <c r="A94" s="56">
        <v>19</v>
      </c>
      <c r="B94" s="56" t="s">
        <v>49</v>
      </c>
      <c r="C94" s="6">
        <v>0</v>
      </c>
      <c r="D94" s="15">
        <v>0</v>
      </c>
      <c r="E94" s="6">
        <v>25.32</v>
      </c>
      <c r="F94" s="14">
        <v>48.18</v>
      </c>
      <c r="G94" s="14">
        <v>10.19</v>
      </c>
      <c r="H94" s="14">
        <v>117.74</v>
      </c>
      <c r="I94" s="7">
        <v>41.82</v>
      </c>
      <c r="J94" s="6">
        <v>20.12</v>
      </c>
      <c r="K94" s="14">
        <v>35.71</v>
      </c>
      <c r="L94" s="14">
        <v>10.09</v>
      </c>
      <c r="M94" s="14">
        <v>327.42</v>
      </c>
      <c r="N94" s="7">
        <v>32.92</v>
      </c>
      <c r="O94" s="6">
        <v>27.26</v>
      </c>
      <c r="P94" s="14">
        <v>46.64</v>
      </c>
      <c r="Q94" s="14">
        <v>10.039999999999999</v>
      </c>
      <c r="R94" s="14">
        <v>579.03</v>
      </c>
      <c r="S94" s="7">
        <v>45.77</v>
      </c>
      <c r="T94" s="6">
        <v>23.6</v>
      </c>
      <c r="U94" s="14">
        <v>48.18</v>
      </c>
      <c r="V94" s="14">
        <v>10.01</v>
      </c>
      <c r="W94" s="14">
        <v>1735.48</v>
      </c>
      <c r="X94" s="7">
        <v>45.77</v>
      </c>
      <c r="Y94" s="93">
        <v>44.91</v>
      </c>
      <c r="Z94" s="6">
        <v>33.82</v>
      </c>
      <c r="AA94" s="14">
        <v>45.32</v>
      </c>
      <c r="AB94" s="15">
        <v>45.32</v>
      </c>
      <c r="AC94" s="6">
        <v>40.619999999999997</v>
      </c>
      <c r="AD94" s="14">
        <v>31.32</v>
      </c>
      <c r="AE94" s="14">
        <v>45.3</v>
      </c>
      <c r="AF94" s="15">
        <v>40.619999999999997</v>
      </c>
    </row>
    <row r="95" spans="1:32">
      <c r="A95" s="56">
        <v>19</v>
      </c>
      <c r="B95" s="56" t="s">
        <v>50</v>
      </c>
      <c r="C95" s="6">
        <v>0</v>
      </c>
      <c r="D95" s="15">
        <v>1</v>
      </c>
      <c r="E95" s="6">
        <v>22.85</v>
      </c>
      <c r="F95" s="14">
        <v>45.66</v>
      </c>
      <c r="G95" s="14">
        <v>10.06</v>
      </c>
      <c r="H95" s="14">
        <v>90.32</v>
      </c>
      <c r="I95" s="7">
        <v>38.049999999999997</v>
      </c>
      <c r="J95" s="6">
        <v>20.440000000000001</v>
      </c>
      <c r="K95" s="14">
        <v>36.380000000000003</v>
      </c>
      <c r="L95" s="14">
        <v>10.14</v>
      </c>
      <c r="M95" s="14">
        <v>356.45</v>
      </c>
      <c r="N95" s="7">
        <v>31.7</v>
      </c>
      <c r="O95" s="6">
        <v>29.62</v>
      </c>
      <c r="P95" s="14">
        <v>64.84</v>
      </c>
      <c r="Q95" s="14">
        <v>10.01</v>
      </c>
      <c r="R95" s="14">
        <v>745.16</v>
      </c>
      <c r="S95" s="7">
        <v>55.08</v>
      </c>
      <c r="T95" s="6">
        <v>23.16</v>
      </c>
      <c r="U95" s="14">
        <v>64.84</v>
      </c>
      <c r="V95" s="14">
        <v>10.01</v>
      </c>
      <c r="W95" s="14">
        <v>1650</v>
      </c>
      <c r="X95" s="7">
        <v>55.08</v>
      </c>
      <c r="Y95" s="93">
        <v>45.15</v>
      </c>
      <c r="Z95" s="6">
        <v>32.83</v>
      </c>
      <c r="AA95" s="14">
        <v>60.69</v>
      </c>
      <c r="AB95" s="15">
        <v>60.69</v>
      </c>
      <c r="AC95" s="6">
        <v>37.590000000000003</v>
      </c>
      <c r="AD95" s="14">
        <v>31.68</v>
      </c>
      <c r="AE95" s="14">
        <v>56.74</v>
      </c>
      <c r="AF95" s="15">
        <v>56.74</v>
      </c>
    </row>
    <row r="96" spans="1:32">
      <c r="A96" s="56">
        <v>19</v>
      </c>
      <c r="B96" s="56" t="s">
        <v>51</v>
      </c>
      <c r="C96" s="6">
        <v>1</v>
      </c>
      <c r="D96" s="15">
        <v>0</v>
      </c>
      <c r="E96" s="6">
        <v>25.76</v>
      </c>
      <c r="F96" s="14">
        <v>46.8</v>
      </c>
      <c r="G96" s="14">
        <v>10.039999999999999</v>
      </c>
      <c r="H96" s="14">
        <v>112.9</v>
      </c>
      <c r="I96" s="7">
        <v>42.58</v>
      </c>
      <c r="J96" s="6">
        <v>19.829999999999998</v>
      </c>
      <c r="K96" s="14">
        <v>31.72</v>
      </c>
      <c r="L96" s="14">
        <v>10.119999999999999</v>
      </c>
      <c r="M96" s="14">
        <v>283.87</v>
      </c>
      <c r="N96" s="7">
        <v>28.73</v>
      </c>
      <c r="O96" s="6">
        <v>27.21</v>
      </c>
      <c r="P96" s="14">
        <v>52.56</v>
      </c>
      <c r="Q96" s="14">
        <v>10</v>
      </c>
      <c r="R96" s="14">
        <v>588.71</v>
      </c>
      <c r="S96" s="7">
        <v>45.59</v>
      </c>
      <c r="T96" s="6">
        <v>23.28</v>
      </c>
      <c r="U96" s="14">
        <v>52.56</v>
      </c>
      <c r="V96" s="14">
        <v>10</v>
      </c>
      <c r="W96" s="14">
        <v>1601.61</v>
      </c>
      <c r="X96" s="7">
        <v>45.59</v>
      </c>
      <c r="Y96" s="93">
        <v>46.12</v>
      </c>
      <c r="Z96" s="6">
        <v>37.26</v>
      </c>
      <c r="AA96" s="14">
        <v>53.54</v>
      </c>
      <c r="AB96" s="15">
        <v>53.54</v>
      </c>
      <c r="AC96" s="6">
        <v>42.32</v>
      </c>
      <c r="AD96" s="14">
        <v>27.32</v>
      </c>
      <c r="AE96" s="14">
        <v>45.56</v>
      </c>
      <c r="AF96" s="15">
        <v>45.56</v>
      </c>
    </row>
    <row r="97" spans="1:32" ht="14.25" thickBot="1">
      <c r="A97" s="57">
        <v>19</v>
      </c>
      <c r="B97" s="57" t="s">
        <v>52</v>
      </c>
      <c r="C97" s="8">
        <v>1</v>
      </c>
      <c r="D97" s="17">
        <v>1</v>
      </c>
      <c r="E97" s="8">
        <v>24.41</v>
      </c>
      <c r="F97" s="16">
        <v>40.17</v>
      </c>
      <c r="G97" s="16">
        <v>10.39</v>
      </c>
      <c r="H97" s="16">
        <v>66.13</v>
      </c>
      <c r="I97" s="9">
        <v>34.520000000000003</v>
      </c>
      <c r="J97" s="8">
        <v>16.59</v>
      </c>
      <c r="K97" s="16">
        <v>29.82</v>
      </c>
      <c r="L97" s="16">
        <v>10.09</v>
      </c>
      <c r="M97" s="16">
        <v>206.45</v>
      </c>
      <c r="N97" s="9">
        <v>25.13</v>
      </c>
      <c r="O97" s="8">
        <v>33.25</v>
      </c>
      <c r="P97" s="16">
        <v>84.03</v>
      </c>
      <c r="Q97" s="16">
        <v>10.039999999999999</v>
      </c>
      <c r="R97" s="16">
        <v>574.19000000000005</v>
      </c>
      <c r="S97" s="9">
        <v>62.54</v>
      </c>
      <c r="T97" s="8">
        <v>22.28</v>
      </c>
      <c r="U97" s="16">
        <v>84.03</v>
      </c>
      <c r="V97" s="16">
        <v>10.02</v>
      </c>
      <c r="W97" s="16">
        <v>1609.68</v>
      </c>
      <c r="X97" s="9">
        <v>62.54</v>
      </c>
      <c r="Y97" s="94">
        <v>39.6</v>
      </c>
      <c r="Z97" s="8">
        <v>28.28</v>
      </c>
      <c r="AA97" s="16">
        <v>80.59</v>
      </c>
      <c r="AB97" s="17">
        <v>80.59</v>
      </c>
      <c r="AC97" s="8">
        <v>33.85</v>
      </c>
      <c r="AD97" s="16">
        <v>26.18</v>
      </c>
      <c r="AE97" s="16">
        <v>61.2</v>
      </c>
      <c r="AF97" s="17">
        <v>61.2</v>
      </c>
    </row>
    <row r="98" spans="1:32">
      <c r="A98" s="55">
        <v>20</v>
      </c>
      <c r="B98" s="55" t="s">
        <v>48</v>
      </c>
      <c r="C98" s="4"/>
      <c r="D98" s="12"/>
      <c r="E98" s="4">
        <v>17.260000000000002</v>
      </c>
      <c r="F98" s="11">
        <v>27.41</v>
      </c>
      <c r="G98" s="11">
        <v>10.23</v>
      </c>
      <c r="H98" s="11">
        <v>108.06</v>
      </c>
      <c r="I98" s="5">
        <v>20.23</v>
      </c>
      <c r="J98" s="4">
        <v>25.58</v>
      </c>
      <c r="K98" s="11">
        <v>80.25</v>
      </c>
      <c r="L98" s="11">
        <v>10.130000000000001</v>
      </c>
      <c r="M98" s="11">
        <v>291.94</v>
      </c>
      <c r="N98" s="5">
        <v>47.14</v>
      </c>
      <c r="O98" s="4">
        <v>24.35</v>
      </c>
      <c r="P98" s="11">
        <v>62.62</v>
      </c>
      <c r="Q98" s="11">
        <v>10</v>
      </c>
      <c r="R98" s="11">
        <v>1004.84</v>
      </c>
      <c r="S98" s="5">
        <v>57.85</v>
      </c>
      <c r="T98" s="4">
        <v>21.89</v>
      </c>
      <c r="U98" s="11">
        <v>80.25</v>
      </c>
      <c r="V98" s="11">
        <v>10</v>
      </c>
      <c r="W98" s="11">
        <v>2170.9699999999998</v>
      </c>
      <c r="X98" s="5">
        <v>47.14</v>
      </c>
      <c r="Y98" s="92">
        <v>27.02</v>
      </c>
      <c r="Z98" s="4">
        <v>82.28</v>
      </c>
      <c r="AA98" s="11">
        <v>62.69</v>
      </c>
      <c r="AB98" s="12">
        <v>82.28</v>
      </c>
      <c r="AC98" s="4">
        <v>19.739999999999998</v>
      </c>
      <c r="AD98" s="11">
        <v>47.53</v>
      </c>
      <c r="AE98" s="11">
        <v>57.8</v>
      </c>
      <c r="AF98" s="12">
        <v>47.53</v>
      </c>
    </row>
    <row r="99" spans="1:32">
      <c r="A99" s="56">
        <v>20</v>
      </c>
      <c r="B99" s="56" t="s">
        <v>49</v>
      </c>
      <c r="C99" s="6">
        <v>0</v>
      </c>
      <c r="D99" s="15">
        <v>0</v>
      </c>
      <c r="E99" s="6">
        <v>24.14</v>
      </c>
      <c r="F99" s="14">
        <v>45.47</v>
      </c>
      <c r="G99" s="14">
        <v>10.06</v>
      </c>
      <c r="H99" s="14">
        <v>112.9</v>
      </c>
      <c r="I99" s="7">
        <v>41.7</v>
      </c>
      <c r="J99" s="6">
        <v>20.73</v>
      </c>
      <c r="K99" s="14">
        <v>31.16</v>
      </c>
      <c r="L99" s="14">
        <v>10.050000000000001</v>
      </c>
      <c r="M99" s="14">
        <v>314.52</v>
      </c>
      <c r="N99" s="7">
        <v>30.17</v>
      </c>
      <c r="O99" s="6">
        <v>25.9</v>
      </c>
      <c r="P99" s="14">
        <v>53.68</v>
      </c>
      <c r="Q99" s="14">
        <v>10.01</v>
      </c>
      <c r="R99" s="14">
        <v>716.13</v>
      </c>
      <c r="S99" s="7">
        <v>48.24</v>
      </c>
      <c r="T99" s="6">
        <v>23.29</v>
      </c>
      <c r="U99" s="14">
        <v>53.68</v>
      </c>
      <c r="V99" s="14">
        <v>10.01</v>
      </c>
      <c r="W99" s="14">
        <v>1898.39</v>
      </c>
      <c r="X99" s="7">
        <v>48.24</v>
      </c>
      <c r="Y99" s="93">
        <v>44</v>
      </c>
      <c r="Z99" s="6">
        <v>30.55</v>
      </c>
      <c r="AA99" s="14">
        <v>53.26</v>
      </c>
      <c r="AB99" s="15">
        <v>53.26</v>
      </c>
      <c r="AC99" s="6">
        <v>40.72</v>
      </c>
      <c r="AD99" s="14">
        <v>29.76</v>
      </c>
      <c r="AE99" s="14">
        <v>47.36</v>
      </c>
      <c r="AF99" s="15">
        <v>47.36</v>
      </c>
    </row>
    <row r="100" spans="1:32">
      <c r="A100" s="56">
        <v>20</v>
      </c>
      <c r="B100" s="56" t="s">
        <v>50</v>
      </c>
      <c r="C100" s="6">
        <v>0</v>
      </c>
      <c r="D100" s="15">
        <v>1</v>
      </c>
      <c r="E100" s="6">
        <v>21.4</v>
      </c>
      <c r="F100" s="14">
        <v>37.74</v>
      </c>
      <c r="G100" s="14">
        <v>10.02</v>
      </c>
      <c r="H100" s="14">
        <v>70.97</v>
      </c>
      <c r="I100" s="7">
        <v>32.26</v>
      </c>
      <c r="J100" s="6">
        <v>21.99</v>
      </c>
      <c r="K100" s="14">
        <v>33.56</v>
      </c>
      <c r="L100" s="14">
        <v>10.050000000000001</v>
      </c>
      <c r="M100" s="14">
        <v>295.16000000000003</v>
      </c>
      <c r="N100" s="7">
        <v>27.38</v>
      </c>
      <c r="O100" s="6">
        <v>30.36</v>
      </c>
      <c r="P100" s="14">
        <v>74.42</v>
      </c>
      <c r="Q100" s="14">
        <v>10.02</v>
      </c>
      <c r="R100" s="14">
        <v>803.23</v>
      </c>
      <c r="S100" s="7">
        <v>66.67</v>
      </c>
      <c r="T100" s="6">
        <v>23.73</v>
      </c>
      <c r="U100" s="14">
        <v>74.42</v>
      </c>
      <c r="V100" s="14">
        <v>10</v>
      </c>
      <c r="W100" s="14">
        <v>1975.81</v>
      </c>
      <c r="X100" s="7">
        <v>66.67</v>
      </c>
      <c r="Y100" s="93">
        <v>38.68</v>
      </c>
      <c r="Z100" s="6">
        <v>33.299999999999997</v>
      </c>
      <c r="AA100" s="14">
        <v>73.89</v>
      </c>
      <c r="AB100" s="15">
        <v>73.89</v>
      </c>
      <c r="AC100" s="6">
        <v>33.479999999999997</v>
      </c>
      <c r="AD100" s="14">
        <v>26.88</v>
      </c>
      <c r="AE100" s="14">
        <v>66.650000000000006</v>
      </c>
      <c r="AF100" s="15">
        <v>66.650000000000006</v>
      </c>
    </row>
    <row r="101" spans="1:32">
      <c r="A101" s="56">
        <v>20</v>
      </c>
      <c r="B101" s="56" t="s">
        <v>51</v>
      </c>
      <c r="C101" s="6">
        <v>1</v>
      </c>
      <c r="D101" s="15">
        <v>0</v>
      </c>
      <c r="E101" s="6">
        <v>23.61</v>
      </c>
      <c r="F101" s="14">
        <v>42.48</v>
      </c>
      <c r="G101" s="14">
        <v>10.050000000000001</v>
      </c>
      <c r="H101" s="14">
        <v>77.42</v>
      </c>
      <c r="I101" s="7">
        <v>38.909999999999997</v>
      </c>
      <c r="J101" s="6">
        <v>20.55</v>
      </c>
      <c r="K101" s="14">
        <v>30.32</v>
      </c>
      <c r="L101" s="14">
        <v>10.029999999999999</v>
      </c>
      <c r="M101" s="14">
        <v>356.45</v>
      </c>
      <c r="N101" s="7">
        <v>29.74</v>
      </c>
      <c r="O101" s="6">
        <v>27.12</v>
      </c>
      <c r="P101" s="14">
        <v>48.89</v>
      </c>
      <c r="Q101" s="14">
        <v>10.01</v>
      </c>
      <c r="R101" s="14">
        <v>762.9</v>
      </c>
      <c r="S101" s="7">
        <v>44.77</v>
      </c>
      <c r="T101" s="6">
        <v>23.33</v>
      </c>
      <c r="U101" s="14">
        <v>48.89</v>
      </c>
      <c r="V101" s="14">
        <v>10.01</v>
      </c>
      <c r="W101" s="14">
        <v>1782.26</v>
      </c>
      <c r="X101" s="7">
        <v>44.77</v>
      </c>
      <c r="Y101" s="93">
        <v>41.67</v>
      </c>
      <c r="Z101" s="6">
        <v>30.86</v>
      </c>
      <c r="AA101" s="14">
        <v>48.64</v>
      </c>
      <c r="AB101" s="15">
        <v>48.64</v>
      </c>
      <c r="AC101" s="6">
        <v>38.630000000000003</v>
      </c>
      <c r="AD101" s="14">
        <v>30.38</v>
      </c>
      <c r="AE101" s="14">
        <v>46.96</v>
      </c>
      <c r="AF101" s="15">
        <v>46.96</v>
      </c>
    </row>
    <row r="102" spans="1:32" ht="14.25" thickBot="1">
      <c r="A102" s="57">
        <v>20</v>
      </c>
      <c r="B102" s="57" t="s">
        <v>52</v>
      </c>
      <c r="C102" s="8">
        <v>1</v>
      </c>
      <c r="D102" s="17">
        <v>1</v>
      </c>
      <c r="E102" s="18">
        <v>23.1</v>
      </c>
      <c r="F102" s="19">
        <v>39.49</v>
      </c>
      <c r="G102" s="19">
        <v>10.06</v>
      </c>
      <c r="H102" s="19">
        <v>56.45</v>
      </c>
      <c r="I102" s="20">
        <v>33.380000000000003</v>
      </c>
      <c r="J102" s="18">
        <v>20.190000000000001</v>
      </c>
      <c r="K102" s="19">
        <v>30.65</v>
      </c>
      <c r="L102" s="19">
        <v>10.02</v>
      </c>
      <c r="M102" s="19">
        <v>296.77</v>
      </c>
      <c r="N102" s="20">
        <v>27.97</v>
      </c>
      <c r="O102" s="18">
        <v>33.03</v>
      </c>
      <c r="P102" s="19">
        <v>79.84</v>
      </c>
      <c r="Q102" s="19">
        <v>10.029999999999999</v>
      </c>
      <c r="R102" s="19">
        <v>817.74</v>
      </c>
      <c r="S102" s="20">
        <v>72.239999999999995</v>
      </c>
      <c r="T102" s="18">
        <v>23.65</v>
      </c>
      <c r="U102" s="19">
        <v>79.84</v>
      </c>
      <c r="V102" s="19">
        <v>10</v>
      </c>
      <c r="W102" s="19">
        <v>2008.06</v>
      </c>
      <c r="X102" s="20">
        <v>72.239999999999995</v>
      </c>
      <c r="Y102" s="95">
        <v>40.33</v>
      </c>
      <c r="Z102" s="8">
        <v>31.07</v>
      </c>
      <c r="AA102" s="16">
        <v>84.88</v>
      </c>
      <c r="AB102" s="17">
        <v>84.88</v>
      </c>
      <c r="AC102" s="8">
        <v>33.909999999999997</v>
      </c>
      <c r="AD102" s="16">
        <v>28.14</v>
      </c>
      <c r="AE102" s="16">
        <v>75.52</v>
      </c>
      <c r="AF102" s="17">
        <v>75.52</v>
      </c>
    </row>
    <row r="103" spans="1:32" s="87" customFormat="1">
      <c r="A103" s="98" t="s">
        <v>53</v>
      </c>
      <c r="B103" s="58" t="s">
        <v>48</v>
      </c>
      <c r="C103" s="21"/>
      <c r="D103" s="21"/>
      <c r="E103" s="72">
        <f>AVERAGE(E98,E93,E88,E83,E78,E73,E68,E63,E58,E53,E48,E43,E38,E33,E28,E23,E18,E13,E8,E3)</f>
        <v>18.2545</v>
      </c>
      <c r="F103" s="73">
        <f t="shared" ref="F103:AF107" si="0">AVERAGE(F98,F93,F88,F83,F78,F73,F68,F63,F58,F53,F48,F43,F38,F33,F28,F23,F18,F13,F8,F3)</f>
        <v>29.312999999999999</v>
      </c>
      <c r="G103" s="73">
        <f t="shared" si="0"/>
        <v>14.781000000000001</v>
      </c>
      <c r="H103" s="73">
        <f t="shared" si="0"/>
        <v>133.387</v>
      </c>
      <c r="I103" s="74">
        <f t="shared" si="0"/>
        <v>24.669999999999995</v>
      </c>
      <c r="J103" s="72">
        <f t="shared" si="0"/>
        <v>25.404499999999995</v>
      </c>
      <c r="K103" s="73">
        <f t="shared" si="0"/>
        <v>44.335999999999999</v>
      </c>
      <c r="L103" s="73">
        <f t="shared" si="0"/>
        <v>10.089999999999998</v>
      </c>
      <c r="M103" s="73">
        <f t="shared" si="0"/>
        <v>281.85450000000003</v>
      </c>
      <c r="N103" s="75">
        <f t="shared" si="0"/>
        <v>37.103499999999997</v>
      </c>
      <c r="O103" s="72">
        <f t="shared" si="0"/>
        <v>26.730499999999999</v>
      </c>
      <c r="P103" s="73">
        <f t="shared" si="0"/>
        <v>57.113500000000002</v>
      </c>
      <c r="Q103" s="73">
        <f t="shared" si="0"/>
        <v>10.016</v>
      </c>
      <c r="R103" s="73">
        <f t="shared" si="0"/>
        <v>941.45100000000025</v>
      </c>
      <c r="S103" s="75">
        <f t="shared" si="0"/>
        <v>51.205999999999996</v>
      </c>
      <c r="T103" s="72">
        <f t="shared" si="0"/>
        <v>23.310000000000006</v>
      </c>
      <c r="U103" s="73">
        <f t="shared" si="0"/>
        <v>58.792000000000009</v>
      </c>
      <c r="V103" s="73">
        <f t="shared" si="0"/>
        <v>10.007</v>
      </c>
      <c r="W103" s="73">
        <f t="shared" si="0"/>
        <v>2236.855</v>
      </c>
      <c r="X103" s="75">
        <f t="shared" si="0"/>
        <v>49.423499999999997</v>
      </c>
      <c r="Y103" s="72">
        <f t="shared" si="0"/>
        <v>30.868500000000001</v>
      </c>
      <c r="Z103" s="73">
        <f t="shared" si="0"/>
        <v>46.878500000000003</v>
      </c>
      <c r="AA103" s="73">
        <f t="shared" si="0"/>
        <v>59.98749999999999</v>
      </c>
      <c r="AB103" s="75">
        <f t="shared" si="0"/>
        <v>64.121999999999986</v>
      </c>
      <c r="AC103" s="72">
        <f t="shared" si="0"/>
        <v>24.383999999999993</v>
      </c>
      <c r="AD103" s="73">
        <f t="shared" si="0"/>
        <v>37.843999999999994</v>
      </c>
      <c r="AE103" s="73">
        <f t="shared" si="0"/>
        <v>51.492999999999995</v>
      </c>
      <c r="AF103" s="75">
        <f t="shared" si="0"/>
        <v>52.617500000000007</v>
      </c>
    </row>
    <row r="104" spans="1:32" s="87" customFormat="1">
      <c r="A104" s="99"/>
      <c r="B104" s="59" t="s">
        <v>49</v>
      </c>
      <c r="C104" s="22"/>
      <c r="D104" s="22"/>
      <c r="E104" s="76">
        <f t="shared" ref="E104:T107" si="1">AVERAGE(E99,E94,E89,E84,E79,E74,E69,E64,E59,E54,E49,E44,E39,E34,E29,E24,E19,E14,E9,E4)</f>
        <v>24.957999999999998</v>
      </c>
      <c r="F104" s="77">
        <f t="shared" si="1"/>
        <v>50.005999999999993</v>
      </c>
      <c r="G104" s="77">
        <f t="shared" si="1"/>
        <v>10.187000000000001</v>
      </c>
      <c r="H104" s="77">
        <f t="shared" si="1"/>
        <v>92.015500000000003</v>
      </c>
      <c r="I104" s="78">
        <f t="shared" si="1"/>
        <v>38.965649999999997</v>
      </c>
      <c r="J104" s="76">
        <f t="shared" si="1"/>
        <v>21.500999999999998</v>
      </c>
      <c r="K104" s="77">
        <f t="shared" si="1"/>
        <v>33.614000000000004</v>
      </c>
      <c r="L104" s="77">
        <f t="shared" si="1"/>
        <v>10.061000000000002</v>
      </c>
      <c r="M104" s="77">
        <f t="shared" si="1"/>
        <v>490.726</v>
      </c>
      <c r="N104" s="79">
        <f t="shared" si="1"/>
        <v>30.598499999999994</v>
      </c>
      <c r="O104" s="76">
        <f t="shared" si="1"/>
        <v>27.056000000000004</v>
      </c>
      <c r="P104" s="77">
        <f t="shared" si="1"/>
        <v>49.504999999999995</v>
      </c>
      <c r="Q104" s="77">
        <f t="shared" si="1"/>
        <v>10.017499999999998</v>
      </c>
      <c r="R104" s="77">
        <f t="shared" si="1"/>
        <v>821.29</v>
      </c>
      <c r="S104" s="79">
        <f t="shared" si="1"/>
        <v>43.693000000000005</v>
      </c>
      <c r="T104" s="76">
        <f t="shared" si="1"/>
        <v>23.336500000000004</v>
      </c>
      <c r="U104" s="77">
        <f t="shared" si="0"/>
        <v>55.340000000000011</v>
      </c>
      <c r="V104" s="77">
        <f t="shared" si="0"/>
        <v>10.006499999999999</v>
      </c>
      <c r="W104" s="77">
        <f t="shared" si="0"/>
        <v>2196.2894999999999</v>
      </c>
      <c r="X104" s="79">
        <f t="shared" si="0"/>
        <v>43.485500000000002</v>
      </c>
      <c r="Y104" s="76">
        <f t="shared" si="0"/>
        <v>50.321000000000005</v>
      </c>
      <c r="Z104" s="77">
        <f t="shared" si="0"/>
        <v>32.8035</v>
      </c>
      <c r="AA104" s="77">
        <f t="shared" si="0"/>
        <v>50.968499999999999</v>
      </c>
      <c r="AB104" s="79">
        <f t="shared" si="0"/>
        <v>56.586500000000001</v>
      </c>
      <c r="AC104" s="76">
        <f t="shared" si="0"/>
        <v>41.011500000000012</v>
      </c>
      <c r="AD104" s="77">
        <f t="shared" si="0"/>
        <v>30.696000000000005</v>
      </c>
      <c r="AE104" s="77">
        <f t="shared" si="0"/>
        <v>43.445999999999998</v>
      </c>
      <c r="AF104" s="79">
        <f t="shared" si="0"/>
        <v>44.180999999999997</v>
      </c>
    </row>
    <row r="105" spans="1:32" s="87" customFormat="1">
      <c r="A105" s="99"/>
      <c r="B105" s="59" t="s">
        <v>50</v>
      </c>
      <c r="C105" s="22"/>
      <c r="D105" s="22"/>
      <c r="E105" s="76">
        <f t="shared" si="1"/>
        <v>24.101500000000001</v>
      </c>
      <c r="F105" s="77">
        <f t="shared" si="0"/>
        <v>40.662999999999997</v>
      </c>
      <c r="G105" s="77">
        <f t="shared" si="0"/>
        <v>10.213999999999999</v>
      </c>
      <c r="H105" s="77">
        <f t="shared" si="0"/>
        <v>60.564499999999995</v>
      </c>
      <c r="I105" s="78">
        <f t="shared" si="0"/>
        <v>34.523499999999999</v>
      </c>
      <c r="J105" s="76">
        <f t="shared" si="0"/>
        <v>20.828000000000003</v>
      </c>
      <c r="K105" s="77">
        <f t="shared" si="0"/>
        <v>36.760500000000008</v>
      </c>
      <c r="L105" s="77">
        <f t="shared" si="0"/>
        <v>10.045000000000002</v>
      </c>
      <c r="M105" s="77">
        <f t="shared" si="0"/>
        <v>408.87049999999999</v>
      </c>
      <c r="N105" s="79">
        <f t="shared" si="0"/>
        <v>30.193999999999999</v>
      </c>
      <c r="O105" s="76">
        <f t="shared" si="0"/>
        <v>30.315499999999997</v>
      </c>
      <c r="P105" s="77">
        <f t="shared" si="0"/>
        <v>65.927999999999997</v>
      </c>
      <c r="Q105" s="77">
        <f t="shared" si="0"/>
        <v>10.030999999999999</v>
      </c>
      <c r="R105" s="77">
        <f t="shared" si="0"/>
        <v>958.95100000000002</v>
      </c>
      <c r="S105" s="79">
        <f t="shared" si="0"/>
        <v>57.929500000000004</v>
      </c>
      <c r="T105" s="76">
        <f t="shared" si="0"/>
        <v>24.26</v>
      </c>
      <c r="U105" s="77">
        <f t="shared" si="0"/>
        <v>65.927999999999997</v>
      </c>
      <c r="V105" s="77">
        <f t="shared" si="0"/>
        <v>10.010999999999999</v>
      </c>
      <c r="W105" s="77">
        <f t="shared" si="0"/>
        <v>2140.7265000000002</v>
      </c>
      <c r="X105" s="79">
        <f t="shared" si="0"/>
        <v>58.017499999999998</v>
      </c>
      <c r="Y105" s="76">
        <f t="shared" si="0"/>
        <v>40.492499999999993</v>
      </c>
      <c r="Z105" s="77">
        <f t="shared" si="0"/>
        <v>35.798999999999992</v>
      </c>
      <c r="AA105" s="77">
        <f t="shared" si="0"/>
        <v>68.757999999999981</v>
      </c>
      <c r="AB105" s="79">
        <f t="shared" si="0"/>
        <v>68.517999999999986</v>
      </c>
      <c r="AC105" s="76">
        <f t="shared" si="0"/>
        <v>34.085999999999999</v>
      </c>
      <c r="AD105" s="77">
        <f t="shared" si="0"/>
        <v>30.689999999999998</v>
      </c>
      <c r="AE105" s="77">
        <f t="shared" si="0"/>
        <v>59.755500000000005</v>
      </c>
      <c r="AF105" s="79">
        <f t="shared" si="0"/>
        <v>59.293500000000009</v>
      </c>
    </row>
    <row r="106" spans="1:32" s="87" customFormat="1">
      <c r="A106" s="99"/>
      <c r="B106" s="59" t="s">
        <v>51</v>
      </c>
      <c r="C106" s="22"/>
      <c r="D106" s="22"/>
      <c r="E106" s="76">
        <f t="shared" si="1"/>
        <v>25.183</v>
      </c>
      <c r="F106" s="77">
        <f t="shared" si="0"/>
        <v>49.673000000000002</v>
      </c>
      <c r="G106" s="77">
        <f t="shared" si="0"/>
        <v>10.081</v>
      </c>
      <c r="H106" s="77">
        <f t="shared" si="0"/>
        <v>91.955999999999989</v>
      </c>
      <c r="I106" s="78">
        <f t="shared" si="0"/>
        <v>39.857499999999995</v>
      </c>
      <c r="J106" s="76">
        <f t="shared" si="0"/>
        <v>20.7775</v>
      </c>
      <c r="K106" s="77">
        <f t="shared" si="0"/>
        <v>32.767499999999998</v>
      </c>
      <c r="L106" s="77">
        <f t="shared" si="0"/>
        <v>10.047000000000002</v>
      </c>
      <c r="M106" s="77">
        <f t="shared" si="0"/>
        <v>464.91900000000004</v>
      </c>
      <c r="N106" s="79">
        <f t="shared" si="0"/>
        <v>29.904500000000002</v>
      </c>
      <c r="O106" s="76">
        <f t="shared" si="0"/>
        <v>28.490999999999993</v>
      </c>
      <c r="P106" s="77">
        <f t="shared" si="0"/>
        <v>51.192999999999998</v>
      </c>
      <c r="Q106" s="77">
        <f t="shared" si="0"/>
        <v>10.023999999999999</v>
      </c>
      <c r="R106" s="77">
        <f t="shared" si="0"/>
        <v>806.29099999999994</v>
      </c>
      <c r="S106" s="79">
        <f t="shared" si="0"/>
        <v>46.256500000000003</v>
      </c>
      <c r="T106" s="76">
        <f t="shared" si="0"/>
        <v>23.649000000000001</v>
      </c>
      <c r="U106" s="77">
        <f t="shared" si="0"/>
        <v>55.552000000000007</v>
      </c>
      <c r="V106" s="77">
        <f t="shared" si="0"/>
        <v>10.0045</v>
      </c>
      <c r="W106" s="77">
        <f t="shared" si="0"/>
        <v>2274.6765</v>
      </c>
      <c r="X106" s="79">
        <f t="shared" si="0"/>
        <v>46.397500000000001</v>
      </c>
      <c r="Y106" s="76">
        <f t="shared" si="0"/>
        <v>52.225500000000011</v>
      </c>
      <c r="Z106" s="77">
        <f t="shared" si="0"/>
        <v>32.539499999999997</v>
      </c>
      <c r="AA106" s="77">
        <f t="shared" si="0"/>
        <v>53.779499999999999</v>
      </c>
      <c r="AB106" s="79">
        <f t="shared" si="0"/>
        <v>59.837499999999991</v>
      </c>
      <c r="AC106" s="76">
        <f t="shared" si="0"/>
        <v>41.63000000000001</v>
      </c>
      <c r="AD106" s="77">
        <f t="shared" si="0"/>
        <v>29.538</v>
      </c>
      <c r="AE106" s="77">
        <f t="shared" si="0"/>
        <v>47.314500000000017</v>
      </c>
      <c r="AF106" s="79">
        <f t="shared" si="0"/>
        <v>48.071500000000007</v>
      </c>
    </row>
    <row r="107" spans="1:32" s="87" customFormat="1" ht="14.25" thickBot="1">
      <c r="A107" s="100"/>
      <c r="B107" s="60" t="s">
        <v>52</v>
      </c>
      <c r="C107" s="23"/>
      <c r="D107" s="23"/>
      <c r="E107" s="80">
        <f t="shared" si="1"/>
        <v>24.1065</v>
      </c>
      <c r="F107" s="81">
        <f t="shared" si="0"/>
        <v>41.8</v>
      </c>
      <c r="G107" s="81">
        <f t="shared" si="0"/>
        <v>10.583500000000001</v>
      </c>
      <c r="H107" s="81">
        <f t="shared" si="0"/>
        <v>58.386000000000003</v>
      </c>
      <c r="I107" s="82">
        <f t="shared" si="0"/>
        <v>34.260499999999993</v>
      </c>
      <c r="J107" s="80">
        <f t="shared" si="0"/>
        <v>19.856500000000004</v>
      </c>
      <c r="K107" s="81">
        <f t="shared" si="0"/>
        <v>34.765500000000003</v>
      </c>
      <c r="L107" s="81">
        <f t="shared" si="0"/>
        <v>10.053500000000003</v>
      </c>
      <c r="M107" s="81">
        <f t="shared" si="0"/>
        <v>374.99899999999997</v>
      </c>
      <c r="N107" s="83">
        <f t="shared" si="0"/>
        <v>29.439</v>
      </c>
      <c r="O107" s="80">
        <f t="shared" si="0"/>
        <v>31.416500000000003</v>
      </c>
      <c r="P107" s="81">
        <f t="shared" si="0"/>
        <v>69.886499999999984</v>
      </c>
      <c r="Q107" s="81">
        <f t="shared" si="0"/>
        <v>10.0395</v>
      </c>
      <c r="R107" s="81">
        <f t="shared" si="0"/>
        <v>883.62850000000003</v>
      </c>
      <c r="S107" s="83">
        <f t="shared" si="0"/>
        <v>60.910499999999992</v>
      </c>
      <c r="T107" s="80">
        <f t="shared" si="0"/>
        <v>24.086499999999997</v>
      </c>
      <c r="U107" s="81">
        <f t="shared" si="0"/>
        <v>69.886499999999984</v>
      </c>
      <c r="V107" s="81">
        <f t="shared" si="0"/>
        <v>10.006</v>
      </c>
      <c r="W107" s="81">
        <f t="shared" si="0"/>
        <v>1984.0319999999999</v>
      </c>
      <c r="X107" s="83">
        <f t="shared" si="0"/>
        <v>60.910499999999992</v>
      </c>
      <c r="Y107" s="80">
        <f t="shared" si="0"/>
        <v>43.4405</v>
      </c>
      <c r="Z107" s="81">
        <f t="shared" si="0"/>
        <v>35.400500000000001</v>
      </c>
      <c r="AA107" s="81">
        <f t="shared" si="0"/>
        <v>73.552500000000009</v>
      </c>
      <c r="AB107" s="83">
        <f t="shared" si="0"/>
        <v>73.552500000000009</v>
      </c>
      <c r="AC107" s="80">
        <f t="shared" si="0"/>
        <v>34.457999999999998</v>
      </c>
      <c r="AD107" s="81">
        <f t="shared" si="0"/>
        <v>29.9575</v>
      </c>
      <c r="AE107" s="81">
        <f t="shared" si="0"/>
        <v>63.166499999999999</v>
      </c>
      <c r="AF107" s="83">
        <f t="shared" si="0"/>
        <v>61.666499999999999</v>
      </c>
    </row>
  </sheetData>
  <mergeCells count="3">
    <mergeCell ref="F1:Y1"/>
    <mergeCell ref="A103:A107"/>
    <mergeCell ref="Z1:AF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Lauren Haworth</dc:creator>
  <cp:keywords/>
  <dc:description/>
  <cp:lastModifiedBy>Anastasia Topalidou (School of Nursing and Midwifery)</cp:lastModifiedBy>
  <cp:revision/>
  <dcterms:created xsi:type="dcterms:W3CDTF">2023-02-15T10:39:41Z</dcterms:created>
  <dcterms:modified xsi:type="dcterms:W3CDTF">2023-09-19T10:39:01Z</dcterms:modified>
  <cp:category/>
  <cp:contentStatus/>
</cp:coreProperties>
</file>